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etsO\Desktop\Україна\"/>
    </mc:Choice>
  </mc:AlternateContent>
  <xr:revisionPtr revIDLastSave="0" documentId="13_ncr:1_{37FE3A7E-91C3-4529-B6EE-C430661D8BA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UXOCYNK" sheetId="1" r:id="rId1"/>
  </sheets>
  <definedNames>
    <definedName name="_xlnm.Print_Area" localSheetId="0">LUXOCYNK!$A$1:$N$75</definedName>
  </definedNames>
  <calcPr calcId="181029"/>
</workbook>
</file>

<file path=xl/calcChain.xml><?xml version="1.0" encoding="utf-8"?>
<calcChain xmlns="http://schemas.openxmlformats.org/spreadsheetml/2006/main">
  <c r="M34" i="1" l="1"/>
  <c r="M10" i="1" l="1"/>
  <c r="M61" i="1"/>
  <c r="M62" i="1" l="1"/>
  <c r="M60" i="1"/>
  <c r="M37" i="1" l="1"/>
  <c r="M11" i="1" l="1"/>
  <c r="M12" i="1"/>
  <c r="M13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29" i="1"/>
  <c r="M31" i="1"/>
  <c r="M32" i="1"/>
  <c r="M33" i="1"/>
  <c r="M35" i="1"/>
  <c r="M36" i="1"/>
  <c r="M38" i="1"/>
  <c r="M39" i="1"/>
  <c r="M40" i="1"/>
  <c r="M42" i="1"/>
  <c r="M43" i="1"/>
  <c r="M44" i="1"/>
  <c r="M45" i="1"/>
  <c r="M47" i="1"/>
  <c r="M48" i="1"/>
  <c r="M49" i="1"/>
  <c r="M50" i="1"/>
  <c r="M51" i="1"/>
  <c r="M52" i="1"/>
  <c r="M54" i="1"/>
  <c r="M55" i="1"/>
  <c r="M56" i="1"/>
  <c r="M57" i="1"/>
  <c r="M71" i="1"/>
  <c r="M63" i="1"/>
  <c r="M64" i="1"/>
  <c r="M65" i="1"/>
  <c r="M66" i="1"/>
  <c r="M67" i="1"/>
  <c r="M68" i="1"/>
  <c r="M69" i="1"/>
  <c r="M70" i="1"/>
  <c r="K65" i="1"/>
  <c r="J63" i="1" l="1"/>
  <c r="J65" i="1" s="1"/>
  <c r="J67" i="1" s="1"/>
</calcChain>
</file>

<file path=xl/sharedStrings.xml><?xml version="1.0" encoding="utf-8"?>
<sst xmlns="http://schemas.openxmlformats.org/spreadsheetml/2006/main" count="149" uniqueCount="118">
  <si>
    <t>SPUNI---D-STW-D</t>
  </si>
  <si>
    <t>RUUNI---W-300-D</t>
  </si>
  <si>
    <t>Подовжувач кронштейна універсального</t>
  </si>
  <si>
    <t>OG-POL110-KE110-A</t>
  </si>
  <si>
    <t>Коліно еластичне РЕ</t>
  </si>
  <si>
    <t>OG-OSD---_-BUT-A</t>
  </si>
  <si>
    <t>Комплектуючі</t>
  </si>
  <si>
    <t>SO120-L-OM----D</t>
  </si>
  <si>
    <t>Кронштейн труби сталь</t>
  </si>
  <si>
    <t>SO120-L-KO072-D</t>
  </si>
  <si>
    <t>Коліно 72°</t>
  </si>
  <si>
    <t>SO120-L-MU----D</t>
  </si>
  <si>
    <t>З'єднувач труби</t>
  </si>
  <si>
    <t>SO120-L-RU400-G</t>
  </si>
  <si>
    <t>Труба 4 м.п.</t>
  </si>
  <si>
    <t>Елементи водостічної труби</t>
  </si>
  <si>
    <t>SO100-L-OM----D</t>
  </si>
  <si>
    <t>SO100-L-TR060-D</t>
  </si>
  <si>
    <t>Трійник 60°</t>
  </si>
  <si>
    <t>SO100-L-KO060-G</t>
  </si>
  <si>
    <t>SO100-L-MU----D</t>
  </si>
  <si>
    <t>SO100-L-RU100-G</t>
  </si>
  <si>
    <t>Труба 1 м.п.</t>
  </si>
  <si>
    <t>SO100-L-RU300-G</t>
  </si>
  <si>
    <t>SO090-L-OM----D</t>
  </si>
  <si>
    <t>SO090-L-KO060-G</t>
  </si>
  <si>
    <t>Коліно 60°</t>
  </si>
  <si>
    <t>SO090-L-MU----D</t>
  </si>
  <si>
    <t>SO090-L-RU300-G</t>
  </si>
  <si>
    <t>Труба 3 м.п.</t>
  </si>
  <si>
    <t>RO150-L-ZU----Z</t>
  </si>
  <si>
    <t>Заглушка універсальна</t>
  </si>
  <si>
    <t>RO150-L-OP120-D</t>
  </si>
  <si>
    <t>Лійка 150/120</t>
  </si>
  <si>
    <t>RO150-L-OP100-D</t>
  </si>
  <si>
    <t>Лійка 150/100</t>
  </si>
  <si>
    <t>RO150-L-LZ090-D</t>
  </si>
  <si>
    <t>Кут зовнішній 90°</t>
  </si>
  <si>
    <t>RO150-L-LW090-D</t>
  </si>
  <si>
    <t>Кут внутрішній 90°</t>
  </si>
  <si>
    <t>RO150-L-LH----D</t>
  </si>
  <si>
    <t>З'єднувач ринви з кронштейном</t>
  </si>
  <si>
    <t>RO150-L-HG----D</t>
  </si>
  <si>
    <t xml:space="preserve">Кронштейн ринви сталь </t>
  </si>
  <si>
    <t>RO150-L-HD----D</t>
  </si>
  <si>
    <t>Кронштейн ринви універс. сталь</t>
  </si>
  <si>
    <t>RO150-L-RY400-G</t>
  </si>
  <si>
    <t>Ринва 4 м.п.</t>
  </si>
  <si>
    <t>елементи ринви</t>
  </si>
  <si>
    <t>RO135-L-ZU----G</t>
  </si>
  <si>
    <t>RO135-L-OP100-G</t>
  </si>
  <si>
    <t>Лійка 135/100</t>
  </si>
  <si>
    <t>RO135-L-LZREG-G</t>
  </si>
  <si>
    <t>Кут зовнішній 100º-165º</t>
  </si>
  <si>
    <t>RO135-L-LWREG-G</t>
  </si>
  <si>
    <t>Кут внутрійшній 105º-135º</t>
  </si>
  <si>
    <t>RO135-L-LZ090-G</t>
  </si>
  <si>
    <t>RO135-L-LW090-G</t>
  </si>
  <si>
    <t>Кут внутрішній90°</t>
  </si>
  <si>
    <t>RO135-L-LH----D</t>
  </si>
  <si>
    <t>RO135-L-LK----G</t>
  </si>
  <si>
    <t>З'єднувач ринви</t>
  </si>
  <si>
    <t>RO135-L-HG----D</t>
  </si>
  <si>
    <t>Кронштейн ринви сталь</t>
  </si>
  <si>
    <t>RO135-L-HD----G</t>
  </si>
  <si>
    <t>RO135-L-RY300-G</t>
  </si>
  <si>
    <t>Ринва 3 м.п.</t>
  </si>
  <si>
    <t>RO120-L-ZU----G</t>
  </si>
  <si>
    <t>RO120-L-OP090-G</t>
  </si>
  <si>
    <t>Лійка 120/90 мм</t>
  </si>
  <si>
    <t>RO120-L-LZ090-G</t>
  </si>
  <si>
    <t>RO120-L-LW090-G</t>
  </si>
  <si>
    <t>RO120-L-LK----G</t>
  </si>
  <si>
    <t>RO120-L-HG----D</t>
  </si>
  <si>
    <t>RO120-L-HD----D</t>
  </si>
  <si>
    <t>RO120-L-RY300-G</t>
  </si>
  <si>
    <t>шт.</t>
  </si>
  <si>
    <t>код</t>
  </si>
  <si>
    <t>Дата замовлення</t>
  </si>
  <si>
    <t>Уповноважена особа :</t>
  </si>
  <si>
    <t>Адреса доставки:</t>
  </si>
  <si>
    <t>Назва:</t>
  </si>
  <si>
    <t>Замовник</t>
  </si>
  <si>
    <t>номер:</t>
  </si>
  <si>
    <t xml:space="preserve">Завка-замовлення на водостік Galeco LUXOCYNK 120, 135 and 150 </t>
  </si>
  <si>
    <t>Редукція 110/100</t>
  </si>
  <si>
    <t>SPUNI-G-110/100</t>
  </si>
  <si>
    <t>Дощеприймач універсальний</t>
  </si>
  <si>
    <t>ВАРТІСТЬ ЗАМОВЛЕННЯ:</t>
  </si>
  <si>
    <t>разом в Євро</t>
  </si>
  <si>
    <t>знижка</t>
  </si>
  <si>
    <t>сума зі знижкою в Євро</t>
  </si>
  <si>
    <t xml:space="preserve">курс Євро </t>
  </si>
  <si>
    <r>
      <t xml:space="preserve">сума </t>
    </r>
    <r>
      <rPr>
        <b/>
        <sz val="8"/>
        <color indexed="10"/>
        <rFont val="Verdana"/>
        <family val="2"/>
        <charset val="238"/>
      </rPr>
      <t>зі знижкою</t>
    </r>
    <r>
      <rPr>
        <b/>
        <sz val="8"/>
        <rFont val="Verdana"/>
        <family val="2"/>
        <charset val="238"/>
      </rPr>
      <t xml:space="preserve"> в грн</t>
    </r>
  </si>
  <si>
    <t>Ціни наведено з урахуванням ПДВ</t>
  </si>
  <si>
    <t xml:space="preserve">Клей </t>
  </si>
  <si>
    <t>ЦІНА ПРАЙСОВА EUR/PIECE</t>
  </si>
  <si>
    <t>Шпилька 160 мм**</t>
  </si>
  <si>
    <t>Шпилька 180 мм**</t>
  </si>
  <si>
    <t>Шпилька 200 мм**</t>
  </si>
  <si>
    <t>Шпилька 220 мм**</t>
  </si>
  <si>
    <t>* Продукції немає в наявності, доступна тільки під замовлення.</t>
  </si>
  <si>
    <t>Позиція відсутня</t>
  </si>
  <si>
    <t>** Ціна вказана у грн</t>
  </si>
  <si>
    <t>RSUNI—KJ080</t>
  </si>
  <si>
    <t>Опора кронштейна труби під "сендвіч"*</t>
  </si>
  <si>
    <t>Дюбель**</t>
  </si>
  <si>
    <t>A</t>
  </si>
  <si>
    <t>B</t>
  </si>
  <si>
    <t>G</t>
  </si>
  <si>
    <t>V</t>
  </si>
  <si>
    <t>М.П.</t>
  </si>
  <si>
    <t>графітовий</t>
  </si>
  <si>
    <t>чорний</t>
  </si>
  <si>
    <t>сірий</t>
  </si>
  <si>
    <t>темно-коричневий</t>
  </si>
  <si>
    <t>Зєднувач ринви сталь</t>
  </si>
  <si>
    <t>RO150-L-LA----D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</si>
</sst>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35">
    <font>
      <sz val="11"/>
      <color theme="1"/>
      <name val="Calibri"/>
      <family val="2"/>
      <charset val="204"/>
      <scheme val="minor"/>
    </font>
    <font>
      <sz val="8"/>
      <name val="Verdana"/>
      <family val="2"/>
      <charset val="238"/>
    </font>
    <font>
      <sz val="8"/>
      <color theme="1" tint="0.499984740745262"/>
      <name val="Verdana"/>
      <family val="2"/>
      <charset val="238"/>
    </font>
    <font>
      <sz val="8"/>
      <color indexed="55"/>
      <name val="Verdan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Verdana"/>
      <family val="2"/>
      <charset val="238"/>
    </font>
    <font>
      <sz val="10"/>
      <color indexed="55"/>
      <name val="Verdana"/>
      <family val="2"/>
      <charset val="238"/>
    </font>
    <font>
      <b/>
      <sz val="8"/>
      <color theme="1" tint="0.499984740745262"/>
      <name val="Verdana"/>
      <family val="2"/>
      <charset val="238"/>
    </font>
    <font>
      <sz val="7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i/>
      <sz val="9"/>
      <name val="Verdana"/>
      <family val="2"/>
      <charset val="238"/>
    </font>
    <font>
      <b/>
      <i/>
      <sz val="7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7"/>
      <name val="Verdana"/>
      <family val="2"/>
      <charset val="238"/>
    </font>
    <font>
      <i/>
      <sz val="7"/>
      <name val="Verdana"/>
      <family val="2"/>
      <charset val="238"/>
    </font>
    <font>
      <sz val="8"/>
      <color theme="0" tint="-0.499984740745262"/>
      <name val="Verdana"/>
      <family val="2"/>
      <charset val="238"/>
    </font>
    <font>
      <b/>
      <sz val="7"/>
      <color indexed="55"/>
      <name val="Verdana"/>
      <family val="2"/>
      <charset val="238"/>
    </font>
    <font>
      <b/>
      <sz val="10"/>
      <color rgb="FF0000FF"/>
      <name val="Verdana"/>
      <family val="2"/>
      <charset val="238"/>
    </font>
    <font>
      <b/>
      <sz val="10"/>
      <name val="Verdana"/>
      <family val="2"/>
      <charset val="238"/>
    </font>
    <font>
      <b/>
      <sz val="8"/>
      <color rgb="FF0033CC"/>
      <name val="Verdana"/>
      <family val="2"/>
      <charset val="238"/>
    </font>
    <font>
      <b/>
      <sz val="12"/>
      <name val="Verdana"/>
      <family val="2"/>
      <charset val="238"/>
    </font>
    <font>
      <sz val="10"/>
      <name val="Arial"/>
      <charset val="238"/>
    </font>
    <font>
      <b/>
      <sz val="8"/>
      <name val="Verdana"/>
      <family val="2"/>
      <charset val="204"/>
    </font>
    <font>
      <sz val="10"/>
      <color theme="1"/>
      <name val="Erie"/>
    </font>
    <font>
      <sz val="10"/>
      <color theme="1"/>
      <name val="Arial"/>
      <family val="2"/>
      <charset val="204"/>
    </font>
    <font>
      <b/>
      <sz val="8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8"/>
      <color theme="1"/>
      <name val="Verdana"/>
      <family val="2"/>
      <charset val="204"/>
    </font>
    <font>
      <sz val="10"/>
      <color theme="1"/>
      <name val="Verdana"/>
      <family val="2"/>
      <charset val="238"/>
    </font>
    <font>
      <sz val="8"/>
      <color theme="0" tint="-0.249977111117893"/>
      <name val="Verdana"/>
      <family val="2"/>
      <charset val="238"/>
    </font>
    <font>
      <sz val="10"/>
      <color theme="0" tint="-0.249977111117893"/>
      <name val="Verdana"/>
      <family val="2"/>
      <charset val="238"/>
    </font>
    <font>
      <b/>
      <sz val="10"/>
      <color indexed="12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4" fillId="0" borderId="0"/>
  </cellStyleXfs>
  <cellXfs count="15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4" fontId="2" fillId="0" borderId="0" xfId="0" applyNumberFormat="1" applyFont="1"/>
    <xf numFmtId="3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6" fillId="0" borderId="0" xfId="0" applyFont="1"/>
    <xf numFmtId="0" fontId="6" fillId="2" borderId="0" xfId="0" applyFont="1" applyFill="1"/>
    <xf numFmtId="0" fontId="1" fillId="0" borderId="0" xfId="0" applyFont="1" applyAlignment="1">
      <alignment horizontal="center"/>
    </xf>
    <xf numFmtId="0" fontId="6" fillId="4" borderId="0" xfId="0" applyFont="1" applyFill="1"/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1" fillId="0" borderId="2" xfId="0" applyFont="1" applyBorder="1"/>
    <xf numFmtId="1" fontId="11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3" fillId="0" borderId="0" xfId="0" applyFont="1"/>
    <xf numFmtId="1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right"/>
    </xf>
    <xf numFmtId="1" fontId="11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0" fontId="10" fillId="0" borderId="0" xfId="0" applyFont="1"/>
    <xf numFmtId="2" fontId="16" fillId="0" borderId="0" xfId="0" applyNumberFormat="1" applyFont="1"/>
    <xf numFmtId="1" fontId="17" fillId="0" borderId="0" xfId="0" applyNumberFormat="1" applyFont="1" applyAlignment="1">
      <alignment horizontal="center"/>
    </xf>
    <xf numFmtId="2" fontId="10" fillId="0" borderId="0" xfId="0" applyNumberFormat="1" applyFont="1"/>
    <xf numFmtId="0" fontId="1" fillId="0" borderId="2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3" fillId="0" borderId="1" xfId="0" applyFont="1" applyBorder="1"/>
    <xf numFmtId="2" fontId="1" fillId="0" borderId="2" xfId="0" applyNumberFormat="1" applyFont="1" applyBorder="1" applyAlignment="1">
      <alignment wrapText="1"/>
    </xf>
    <xf numFmtId="1" fontId="15" fillId="0" borderId="0" xfId="0" applyNumberFormat="1" applyFont="1" applyAlignment="1">
      <alignment horizontal="center" vertical="top"/>
    </xf>
    <xf numFmtId="1" fontId="11" fillId="0" borderId="2" xfId="0" applyNumberFormat="1" applyFont="1" applyBorder="1" applyAlignment="1" applyProtection="1">
      <alignment horizontal="center" vertical="top"/>
      <protection locked="0"/>
    </xf>
    <xf numFmtId="2" fontId="10" fillId="0" borderId="0" xfId="0" applyNumberFormat="1" applyFont="1" applyAlignment="1">
      <alignment horizontal="right"/>
    </xf>
    <xf numFmtId="0" fontId="16" fillId="0" borderId="0" xfId="0" applyFont="1"/>
    <xf numFmtId="49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left" textRotation="90" wrapText="1"/>
    </xf>
    <xf numFmtId="0" fontId="16" fillId="5" borderId="0" xfId="0" applyFont="1" applyFill="1" applyAlignment="1">
      <alignment horizontal="left" textRotation="90" wrapText="1"/>
    </xf>
    <xf numFmtId="0" fontId="1" fillId="0" borderId="0" xfId="0" applyFont="1" applyAlignment="1">
      <alignment horizontal="left" vertical="top"/>
    </xf>
    <xf numFmtId="49" fontId="6" fillId="0" borderId="0" xfId="0" applyNumberFormat="1" applyFont="1"/>
    <xf numFmtId="0" fontId="20" fillId="0" borderId="3" xfId="0" applyFont="1" applyBorder="1" applyAlignment="1" applyProtection="1">
      <alignment horizontal="left"/>
      <protection locked="0"/>
    </xf>
    <xf numFmtId="0" fontId="21" fillId="3" borderId="0" xfId="0" applyFont="1" applyFill="1" applyAlignment="1" applyProtection="1">
      <alignment horizontal="left" vertical="center"/>
      <protection hidden="1"/>
    </xf>
    <xf numFmtId="0" fontId="22" fillId="0" borderId="0" xfId="0" applyFont="1"/>
    <xf numFmtId="49" fontId="6" fillId="0" borderId="4" xfId="0" applyNumberFormat="1" applyFont="1" applyBorder="1" applyProtection="1">
      <protection locked="0"/>
    </xf>
    <xf numFmtId="49" fontId="6" fillId="0" borderId="5" xfId="0" applyNumberFormat="1" applyFont="1" applyBorder="1" applyProtection="1">
      <protection locked="0"/>
    </xf>
    <xf numFmtId="49" fontId="6" fillId="0" borderId="6" xfId="0" applyNumberFormat="1" applyFont="1" applyBorder="1" applyProtection="1">
      <protection locked="0"/>
    </xf>
    <xf numFmtId="49" fontId="6" fillId="0" borderId="7" xfId="0" applyNumberFormat="1" applyFont="1" applyBorder="1" applyProtection="1">
      <protection locked="0"/>
    </xf>
    <xf numFmtId="49" fontId="6" fillId="0" borderId="0" xfId="0" applyNumberFormat="1" applyFont="1" applyProtection="1">
      <protection locked="0"/>
    </xf>
    <xf numFmtId="49" fontId="6" fillId="0" borderId="8" xfId="0" applyNumberFormat="1" applyFont="1" applyBorder="1" applyProtection="1">
      <protection locked="0"/>
    </xf>
    <xf numFmtId="49" fontId="6" fillId="0" borderId="9" xfId="0" applyNumberFormat="1" applyFont="1" applyBorder="1" applyProtection="1">
      <protection locked="0"/>
    </xf>
    <xf numFmtId="49" fontId="6" fillId="0" borderId="10" xfId="0" applyNumberFormat="1" applyFont="1" applyBorder="1" applyProtection="1">
      <protection locked="0"/>
    </xf>
    <xf numFmtId="49" fontId="6" fillId="0" borderId="11" xfId="0" applyNumberFormat="1" applyFont="1" applyBorder="1" applyProtection="1">
      <protection locked="0"/>
    </xf>
    <xf numFmtId="49" fontId="6" fillId="0" borderId="3" xfId="0" applyNumberFormat="1" applyFont="1" applyBorder="1" applyProtection="1">
      <protection locked="0"/>
    </xf>
    <xf numFmtId="0" fontId="21" fillId="0" borderId="0" xfId="0" applyFont="1" applyAlignment="1">
      <alignment horizontal="right"/>
    </xf>
    <xf numFmtId="0" fontId="23" fillId="3" borderId="0" xfId="0" applyFont="1" applyFill="1" applyAlignment="1" applyProtection="1">
      <alignment horizontal="left" vertical="center"/>
      <protection hidden="1"/>
    </xf>
    <xf numFmtId="0" fontId="10" fillId="6" borderId="2" xfId="0" applyFont="1" applyFill="1" applyBorder="1"/>
    <xf numFmtId="0" fontId="6" fillId="6" borderId="0" xfId="0" applyFont="1" applyFill="1"/>
    <xf numFmtId="2" fontId="1" fillId="6" borderId="0" xfId="0" applyNumberFormat="1" applyFont="1" applyFill="1" applyAlignment="1">
      <alignment horizontal="center"/>
    </xf>
    <xf numFmtId="0" fontId="1" fillId="6" borderId="0" xfId="0" applyFont="1" applyFill="1"/>
    <xf numFmtId="1" fontId="11" fillId="6" borderId="2" xfId="0" applyNumberFormat="1" applyFont="1" applyFill="1" applyBorder="1" applyAlignment="1" applyProtection="1">
      <alignment horizontal="center"/>
      <protection locked="0"/>
    </xf>
    <xf numFmtId="0" fontId="1" fillId="6" borderId="2" xfId="0" applyFont="1" applyFill="1" applyBorder="1"/>
    <xf numFmtId="0" fontId="0" fillId="6" borderId="0" xfId="0" applyFill="1"/>
    <xf numFmtId="49" fontId="6" fillId="0" borderId="13" xfId="0" applyNumberFormat="1" applyFont="1" applyBorder="1"/>
    <xf numFmtId="0" fontId="16" fillId="0" borderId="14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 textRotation="90" wrapText="1"/>
    </xf>
    <xf numFmtId="0" fontId="26" fillId="6" borderId="0" xfId="0" applyFont="1" applyFill="1" applyAlignment="1">
      <alignment vertical="top"/>
    </xf>
    <xf numFmtId="0" fontId="27" fillId="6" borderId="0" xfId="0" applyFont="1" applyFill="1"/>
    <xf numFmtId="0" fontId="28" fillId="6" borderId="0" xfId="0" applyFont="1" applyFill="1" applyAlignment="1">
      <alignment horizontal="right"/>
    </xf>
    <xf numFmtId="0" fontId="10" fillId="6" borderId="0" xfId="0" applyFont="1" applyFill="1" applyAlignment="1">
      <alignment horizontal="right"/>
    </xf>
    <xf numFmtId="0" fontId="29" fillId="6" borderId="0" xfId="0" applyFont="1" applyFill="1" applyAlignment="1">
      <alignment horizontal="right"/>
    </xf>
    <xf numFmtId="0" fontId="28" fillId="0" borderId="0" xfId="0" applyFont="1"/>
    <xf numFmtId="0" fontId="6" fillId="0" borderId="0" xfId="0" applyFont="1" applyAlignment="1">
      <alignment wrapText="1"/>
    </xf>
    <xf numFmtId="0" fontId="31" fillId="0" borderId="0" xfId="0" applyFont="1"/>
    <xf numFmtId="0" fontId="27" fillId="0" borderId="0" xfId="0" applyFont="1"/>
    <xf numFmtId="0" fontId="10" fillId="0" borderId="0" xfId="0" applyFont="1" applyAlignment="1">
      <alignment horizontal="right"/>
    </xf>
    <xf numFmtId="1" fontId="9" fillId="6" borderId="2" xfId="0" applyNumberFormat="1" applyFont="1" applyFill="1" applyBorder="1" applyAlignment="1">
      <alignment horizontal="center"/>
    </xf>
    <xf numFmtId="2" fontId="1" fillId="7" borderId="2" xfId="0" applyNumberFormat="1" applyFont="1" applyFill="1" applyBorder="1"/>
    <xf numFmtId="0" fontId="25" fillId="0" borderId="2" xfId="0" applyFont="1" applyBorder="1"/>
    <xf numFmtId="2" fontId="18" fillId="0" borderId="16" xfId="0" applyNumberFormat="1" applyFont="1" applyBorder="1" applyAlignment="1" applyProtection="1">
      <alignment horizontal="right"/>
      <protection hidden="1"/>
    </xf>
    <xf numFmtId="164" fontId="32" fillId="0" borderId="0" xfId="0" applyNumberFormat="1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3" fontId="2" fillId="0" borderId="0" xfId="0" applyNumberFormat="1" applyFont="1" applyAlignment="1" applyProtection="1">
      <alignment horizontal="right"/>
      <protection hidden="1"/>
    </xf>
    <xf numFmtId="4" fontId="2" fillId="0" borderId="0" xfId="0" applyNumberFormat="1" applyFont="1" applyAlignment="1" applyProtection="1">
      <alignment horizontal="right"/>
      <protection hidden="1"/>
    </xf>
    <xf numFmtId="4" fontId="1" fillId="0" borderId="0" xfId="0" applyNumberFormat="1" applyFont="1" applyProtection="1">
      <protection hidden="1"/>
    </xf>
    <xf numFmtId="0" fontId="1" fillId="2" borderId="0" xfId="0" applyFont="1" applyFill="1" applyProtection="1">
      <protection hidden="1"/>
    </xf>
    <xf numFmtId="1" fontId="1" fillId="2" borderId="0" xfId="0" applyNumberFormat="1" applyFont="1" applyFill="1" applyProtection="1">
      <protection hidden="1"/>
    </xf>
    <xf numFmtId="2" fontId="1" fillId="2" borderId="0" xfId="0" applyNumberFormat="1" applyFont="1" applyFill="1" applyProtection="1">
      <protection hidden="1"/>
    </xf>
    <xf numFmtId="164" fontId="3" fillId="0" borderId="19" xfId="0" applyNumberFormat="1" applyFont="1" applyBorder="1" applyAlignment="1" applyProtection="1">
      <alignment horizontal="center"/>
      <protection hidden="1"/>
    </xf>
    <xf numFmtId="3" fontId="8" fillId="0" borderId="0" xfId="0" applyNumberFormat="1" applyFont="1" applyAlignment="1" applyProtection="1">
      <alignment horizontal="right"/>
      <protection hidden="1"/>
    </xf>
    <xf numFmtId="4" fontId="8" fillId="0" borderId="0" xfId="0" applyNumberFormat="1" applyFont="1" applyAlignment="1" applyProtection="1">
      <alignment horizontal="right"/>
      <protection hidden="1"/>
    </xf>
    <xf numFmtId="0" fontId="10" fillId="2" borderId="0" xfId="0" applyFont="1" applyFill="1" applyProtection="1">
      <protection hidden="1"/>
    </xf>
    <xf numFmtId="1" fontId="10" fillId="2" borderId="0" xfId="0" applyNumberFormat="1" applyFont="1" applyFill="1" applyProtection="1">
      <protection hidden="1"/>
    </xf>
    <xf numFmtId="2" fontId="10" fillId="2" borderId="0" xfId="0" applyNumberFormat="1" applyFont="1" applyFill="1" applyAlignment="1" applyProtection="1">
      <alignment horizontal="right"/>
      <protection hidden="1"/>
    </xf>
    <xf numFmtId="2" fontId="3" fillId="0" borderId="16" xfId="0" applyNumberFormat="1" applyFont="1" applyBorder="1" applyAlignment="1" applyProtection="1">
      <alignment horizontal="right"/>
      <protection hidden="1"/>
    </xf>
    <xf numFmtId="3" fontId="2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2" fontId="3" fillId="0" borderId="19" xfId="0" applyNumberFormat="1" applyFont="1" applyBorder="1" applyAlignment="1" applyProtection="1">
      <alignment horizontal="right"/>
      <protection hidden="1"/>
    </xf>
    <xf numFmtId="2" fontId="18" fillId="0" borderId="19" xfId="0" applyNumberFormat="1" applyFont="1" applyBorder="1" applyAlignment="1" applyProtection="1">
      <alignment horizontal="right"/>
      <protection hidden="1"/>
    </xf>
    <xf numFmtId="2" fontId="3" fillId="0" borderId="0" xfId="0" applyNumberFormat="1" applyFont="1" applyAlignment="1" applyProtection="1">
      <alignment horizontal="right"/>
      <protection hidden="1"/>
    </xf>
    <xf numFmtId="2" fontId="3" fillId="0" borderId="18" xfId="0" applyNumberFormat="1" applyFont="1" applyBorder="1" applyAlignment="1" applyProtection="1">
      <alignment horizontal="right"/>
      <protection hidden="1"/>
    </xf>
    <xf numFmtId="2" fontId="3" fillId="0" borderId="17" xfId="0" applyNumberFormat="1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/>
      <protection hidden="1"/>
    </xf>
    <xf numFmtId="0" fontId="33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2" fontId="3" fillId="0" borderId="20" xfId="0" applyNumberFormat="1" applyFont="1" applyBorder="1" applyAlignment="1" applyProtection="1">
      <alignment horizontal="right"/>
      <protection hidden="1"/>
    </xf>
    <xf numFmtId="2" fontId="32" fillId="0" borderId="0" xfId="0" applyNumberFormat="1" applyFont="1" applyProtection="1">
      <protection hidden="1"/>
    </xf>
    <xf numFmtId="2" fontId="3" fillId="6" borderId="20" xfId="0" applyNumberFormat="1" applyFont="1" applyFill="1" applyBorder="1" applyAlignment="1" applyProtection="1">
      <alignment horizontal="right"/>
      <protection hidden="1"/>
    </xf>
    <xf numFmtId="0" fontId="6" fillId="6" borderId="0" xfId="0" applyFont="1" applyFill="1" applyAlignment="1" applyProtection="1">
      <alignment horizontal="center"/>
      <protection hidden="1"/>
    </xf>
    <xf numFmtId="0" fontId="6" fillId="6" borderId="0" xfId="0" applyFont="1" applyFill="1" applyProtection="1">
      <protection hidden="1"/>
    </xf>
    <xf numFmtId="3" fontId="2" fillId="6" borderId="0" xfId="0" applyNumberFormat="1" applyFont="1" applyFill="1" applyProtection="1">
      <protection hidden="1"/>
    </xf>
    <xf numFmtId="4" fontId="2" fillId="6" borderId="0" xfId="0" applyNumberFormat="1" applyFont="1" applyFill="1" applyProtection="1">
      <protection hidden="1"/>
    </xf>
    <xf numFmtId="4" fontId="1" fillId="6" borderId="0" xfId="0" applyNumberFormat="1" applyFont="1" applyFill="1" applyProtection="1">
      <protection hidden="1"/>
    </xf>
    <xf numFmtId="0" fontId="1" fillId="6" borderId="0" xfId="0" applyFont="1" applyFill="1" applyProtection="1">
      <protection hidden="1"/>
    </xf>
    <xf numFmtId="1" fontId="1" fillId="4" borderId="0" xfId="0" applyNumberFormat="1" applyFont="1" applyFill="1" applyProtection="1">
      <protection hidden="1"/>
    </xf>
    <xf numFmtId="2" fontId="1" fillId="6" borderId="0" xfId="0" applyNumberFormat="1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2" fontId="32" fillId="6" borderId="0" xfId="0" applyNumberFormat="1" applyFont="1" applyFill="1" applyProtection="1">
      <protection hidden="1"/>
    </xf>
    <xf numFmtId="2" fontId="15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" fontId="1" fillId="6" borderId="2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left"/>
    </xf>
    <xf numFmtId="1" fontId="34" fillId="0" borderId="2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6" fillId="0" borderId="24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7" xfId="0" applyBorder="1" applyProtection="1">
      <protection locked="0"/>
    </xf>
    <xf numFmtId="0" fontId="7" fillId="0" borderId="0" xfId="0" applyFont="1" applyAlignment="1">
      <alignment horizontal="center"/>
    </xf>
    <xf numFmtId="49" fontId="1" fillId="3" borderId="0" xfId="1" applyNumberFormat="1" applyFont="1" applyFill="1" applyProtection="1">
      <protection hidden="1"/>
    </xf>
    <xf numFmtId="0" fontId="1" fillId="0" borderId="0" xfId="1" applyFont="1" applyProtection="1">
      <protection hidden="1"/>
    </xf>
    <xf numFmtId="0" fontId="1" fillId="0" borderId="22" xfId="0" applyFont="1" applyBorder="1" applyAlignment="1">
      <alignment horizontal="center"/>
    </xf>
    <xf numFmtId="2" fontId="30" fillId="0" borderId="0" xfId="0" applyNumberFormat="1" applyFont="1" applyAlignment="1" applyProtection="1">
      <alignment horizontal="right"/>
      <protection locked="0"/>
    </xf>
    <xf numFmtId="2" fontId="30" fillId="0" borderId="0" xfId="0" applyNumberFormat="1" applyFont="1" applyAlignment="1">
      <alignment horizontal="right"/>
    </xf>
    <xf numFmtId="0" fontId="13" fillId="0" borderId="12" xfId="0" applyFont="1" applyBorder="1"/>
    <xf numFmtId="2" fontId="28" fillId="6" borderId="0" xfId="0" applyNumberFormat="1" applyFont="1" applyFill="1" applyAlignment="1">
      <alignment horizontal="right"/>
    </xf>
    <xf numFmtId="4" fontId="28" fillId="6" borderId="0" xfId="0" applyNumberFormat="1" applyFont="1" applyFill="1" applyAlignment="1">
      <alignment horizontal="right"/>
    </xf>
    <xf numFmtId="9" fontId="29" fillId="6" borderId="0" xfId="0" applyNumberFormat="1" applyFont="1" applyFill="1" applyAlignment="1" applyProtection="1">
      <alignment horizontal="right"/>
      <protection locked="0"/>
    </xf>
  </cellXfs>
  <cellStyles count="3">
    <cellStyle name="Normalny_CENNIK_PL_DETAL_03" xfId="1" xr:uid="{00000000-0005-0000-0000-000000000000}"/>
    <cellStyle name="Звичайний" xfId="0" builtinId="0"/>
    <cellStyle name="Обычный 2" xfId="2" xr:uid="{00000000-0005-0000-0000-000002000000}"/>
  </cellStyles>
  <dxfs count="1"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7</xdr:row>
      <xdr:rowOff>400050</xdr:rowOff>
    </xdr:from>
    <xdr:to>
      <xdr:col>0</xdr:col>
      <xdr:colOff>609600</xdr:colOff>
      <xdr:row>7</xdr:row>
      <xdr:rowOff>400050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0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7</xdr:row>
      <xdr:rowOff>447675</xdr:rowOff>
    </xdr:from>
    <xdr:to>
      <xdr:col>1</xdr:col>
      <xdr:colOff>1352550</xdr:colOff>
      <xdr:row>7</xdr:row>
      <xdr:rowOff>990600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057400"/>
          <a:ext cx="933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200025</xdr:rowOff>
    </xdr:from>
    <xdr:to>
      <xdr:col>1</xdr:col>
      <xdr:colOff>22860</xdr:colOff>
      <xdr:row>7</xdr:row>
      <xdr:rowOff>1038225</xdr:rowOff>
    </xdr:to>
    <xdr:pic>
      <xdr:nvPicPr>
        <xdr:cNvPr id="4" name="Obraz 3" descr="C:\Windows\System32\config\systemprofile\Pictures\logo.jpg">
          <a:extLst>
            <a:ext uri="{FF2B5EF4-FFF2-40B4-BE49-F238E27FC236}">
              <a16:creationId xmlns:a16="http://schemas.microsoft.com/office/drawing/2014/main" id="{7D334863-90F5-40DD-9B15-74DD4802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"/>
          <a:ext cx="242316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85"/>
  <sheetViews>
    <sheetView tabSelected="1" topLeftCell="A56" zoomScaleNormal="100" workbookViewId="0">
      <selection activeCell="D62" sqref="D62"/>
    </sheetView>
  </sheetViews>
  <sheetFormatPr defaultRowHeight="15"/>
  <cols>
    <col min="1" max="1" width="36" customWidth="1"/>
    <col min="2" max="2" width="25.85546875" customWidth="1"/>
    <col min="3" max="3" width="8" style="10" customWidth="1"/>
    <col min="8" max="8" width="3" customWidth="1"/>
    <col min="9" max="9" width="8.7109375" customWidth="1"/>
    <col min="10" max="10" width="4" customWidth="1"/>
    <col min="11" max="11" width="14" customWidth="1"/>
    <col min="12" max="12" width="8.140625" style="9" customWidth="1"/>
    <col min="13" max="14" width="7.140625" style="8" customWidth="1"/>
    <col min="15" max="15" width="7.28515625" style="8" customWidth="1"/>
    <col min="17" max="17" width="8.42578125" style="7" hidden="1" customWidth="1"/>
    <col min="18" max="18" width="15.42578125" style="6" bestFit="1" customWidth="1"/>
    <col min="19" max="19" width="9.42578125" style="6" hidden="1" customWidth="1"/>
    <col min="20" max="20" width="10.140625" customWidth="1"/>
    <col min="21" max="21" width="26" style="5" bestFit="1" customWidth="1"/>
    <col min="22" max="22" width="9.28515625" style="4" hidden="1" customWidth="1"/>
    <col min="23" max="23" width="18.28515625" style="3" bestFit="1" customWidth="1"/>
    <col min="24" max="24" width="6.42578125" style="2" customWidth="1"/>
    <col min="25" max="25" width="46.42578125" style="1" bestFit="1" customWidth="1"/>
    <col min="257" max="257" width="30.7109375" customWidth="1"/>
    <col min="258" max="258" width="19.5703125" customWidth="1"/>
    <col min="259" max="259" width="8" customWidth="1"/>
    <col min="264" max="264" width="3" customWidth="1"/>
    <col min="265" max="265" width="9.42578125" customWidth="1"/>
    <col min="266" max="267" width="3" customWidth="1"/>
    <col min="268" max="268" width="8.140625" customWidth="1"/>
    <col min="269" max="271" width="0" hidden="1" customWidth="1"/>
    <col min="273" max="273" width="0" hidden="1" customWidth="1"/>
    <col min="274" max="274" width="15.42578125" bestFit="1" customWidth="1"/>
    <col min="275" max="275" width="0" hidden="1" customWidth="1"/>
    <col min="276" max="276" width="10.140625" customWidth="1"/>
    <col min="277" max="277" width="26" bestFit="1" customWidth="1"/>
    <col min="278" max="278" width="0" hidden="1" customWidth="1"/>
    <col min="279" max="279" width="18.28515625" bestFit="1" customWidth="1"/>
    <col min="280" max="280" width="6.42578125" customWidth="1"/>
    <col min="281" max="281" width="46.42578125" bestFit="1" customWidth="1"/>
    <col min="513" max="513" width="30.7109375" customWidth="1"/>
    <col min="514" max="514" width="19.5703125" customWidth="1"/>
    <col min="515" max="515" width="8" customWidth="1"/>
    <col min="520" max="520" width="3" customWidth="1"/>
    <col min="521" max="521" width="9.42578125" customWidth="1"/>
    <col min="522" max="523" width="3" customWidth="1"/>
    <col min="524" max="524" width="8.140625" customWidth="1"/>
    <col min="525" max="527" width="0" hidden="1" customWidth="1"/>
    <col min="529" max="529" width="0" hidden="1" customWidth="1"/>
    <col min="530" max="530" width="15.42578125" bestFit="1" customWidth="1"/>
    <col min="531" max="531" width="0" hidden="1" customWidth="1"/>
    <col min="532" max="532" width="10.140625" customWidth="1"/>
    <col min="533" max="533" width="26" bestFit="1" customWidth="1"/>
    <col min="534" max="534" width="0" hidden="1" customWidth="1"/>
    <col min="535" max="535" width="18.28515625" bestFit="1" customWidth="1"/>
    <col min="536" max="536" width="6.42578125" customWidth="1"/>
    <col min="537" max="537" width="46.42578125" bestFit="1" customWidth="1"/>
    <col min="769" max="769" width="30.7109375" customWidth="1"/>
    <col min="770" max="770" width="19.5703125" customWidth="1"/>
    <col min="771" max="771" width="8" customWidth="1"/>
    <col min="776" max="776" width="3" customWidth="1"/>
    <col min="777" max="777" width="9.42578125" customWidth="1"/>
    <col min="778" max="779" width="3" customWidth="1"/>
    <col min="780" max="780" width="8.140625" customWidth="1"/>
    <col min="781" max="783" width="0" hidden="1" customWidth="1"/>
    <col min="785" max="785" width="0" hidden="1" customWidth="1"/>
    <col min="786" max="786" width="15.42578125" bestFit="1" customWidth="1"/>
    <col min="787" max="787" width="0" hidden="1" customWidth="1"/>
    <col min="788" max="788" width="10.140625" customWidth="1"/>
    <col min="789" max="789" width="26" bestFit="1" customWidth="1"/>
    <col min="790" max="790" width="0" hidden="1" customWidth="1"/>
    <col min="791" max="791" width="18.28515625" bestFit="1" customWidth="1"/>
    <col min="792" max="792" width="6.42578125" customWidth="1"/>
    <col min="793" max="793" width="46.42578125" bestFit="1" customWidth="1"/>
    <col min="1025" max="1025" width="30.7109375" customWidth="1"/>
    <col min="1026" max="1026" width="19.5703125" customWidth="1"/>
    <col min="1027" max="1027" width="8" customWidth="1"/>
    <col min="1032" max="1032" width="3" customWidth="1"/>
    <col min="1033" max="1033" width="9.42578125" customWidth="1"/>
    <col min="1034" max="1035" width="3" customWidth="1"/>
    <col min="1036" max="1036" width="8.140625" customWidth="1"/>
    <col min="1037" max="1039" width="0" hidden="1" customWidth="1"/>
    <col min="1041" max="1041" width="0" hidden="1" customWidth="1"/>
    <col min="1042" max="1042" width="15.42578125" bestFit="1" customWidth="1"/>
    <col min="1043" max="1043" width="0" hidden="1" customWidth="1"/>
    <col min="1044" max="1044" width="10.140625" customWidth="1"/>
    <col min="1045" max="1045" width="26" bestFit="1" customWidth="1"/>
    <col min="1046" max="1046" width="0" hidden="1" customWidth="1"/>
    <col min="1047" max="1047" width="18.28515625" bestFit="1" customWidth="1"/>
    <col min="1048" max="1048" width="6.42578125" customWidth="1"/>
    <col min="1049" max="1049" width="46.42578125" bestFit="1" customWidth="1"/>
    <col min="1281" max="1281" width="30.7109375" customWidth="1"/>
    <col min="1282" max="1282" width="19.5703125" customWidth="1"/>
    <col min="1283" max="1283" width="8" customWidth="1"/>
    <col min="1288" max="1288" width="3" customWidth="1"/>
    <col min="1289" max="1289" width="9.42578125" customWidth="1"/>
    <col min="1290" max="1291" width="3" customWidth="1"/>
    <col min="1292" max="1292" width="8.140625" customWidth="1"/>
    <col min="1293" max="1295" width="0" hidden="1" customWidth="1"/>
    <col min="1297" max="1297" width="0" hidden="1" customWidth="1"/>
    <col min="1298" max="1298" width="15.42578125" bestFit="1" customWidth="1"/>
    <col min="1299" max="1299" width="0" hidden="1" customWidth="1"/>
    <col min="1300" max="1300" width="10.140625" customWidth="1"/>
    <col min="1301" max="1301" width="26" bestFit="1" customWidth="1"/>
    <col min="1302" max="1302" width="0" hidden="1" customWidth="1"/>
    <col min="1303" max="1303" width="18.28515625" bestFit="1" customWidth="1"/>
    <col min="1304" max="1304" width="6.42578125" customWidth="1"/>
    <col min="1305" max="1305" width="46.42578125" bestFit="1" customWidth="1"/>
    <col min="1537" max="1537" width="30.7109375" customWidth="1"/>
    <col min="1538" max="1538" width="19.5703125" customWidth="1"/>
    <col min="1539" max="1539" width="8" customWidth="1"/>
    <col min="1544" max="1544" width="3" customWidth="1"/>
    <col min="1545" max="1545" width="9.42578125" customWidth="1"/>
    <col min="1546" max="1547" width="3" customWidth="1"/>
    <col min="1548" max="1548" width="8.140625" customWidth="1"/>
    <col min="1549" max="1551" width="0" hidden="1" customWidth="1"/>
    <col min="1553" max="1553" width="0" hidden="1" customWidth="1"/>
    <col min="1554" max="1554" width="15.42578125" bestFit="1" customWidth="1"/>
    <col min="1555" max="1555" width="0" hidden="1" customWidth="1"/>
    <col min="1556" max="1556" width="10.140625" customWidth="1"/>
    <col min="1557" max="1557" width="26" bestFit="1" customWidth="1"/>
    <col min="1558" max="1558" width="0" hidden="1" customWidth="1"/>
    <col min="1559" max="1559" width="18.28515625" bestFit="1" customWidth="1"/>
    <col min="1560" max="1560" width="6.42578125" customWidth="1"/>
    <col min="1561" max="1561" width="46.42578125" bestFit="1" customWidth="1"/>
    <col min="1793" max="1793" width="30.7109375" customWidth="1"/>
    <col min="1794" max="1794" width="19.5703125" customWidth="1"/>
    <col min="1795" max="1795" width="8" customWidth="1"/>
    <col min="1800" max="1800" width="3" customWidth="1"/>
    <col min="1801" max="1801" width="9.42578125" customWidth="1"/>
    <col min="1802" max="1803" width="3" customWidth="1"/>
    <col min="1804" max="1804" width="8.140625" customWidth="1"/>
    <col min="1805" max="1807" width="0" hidden="1" customWidth="1"/>
    <col min="1809" max="1809" width="0" hidden="1" customWidth="1"/>
    <col min="1810" max="1810" width="15.42578125" bestFit="1" customWidth="1"/>
    <col min="1811" max="1811" width="0" hidden="1" customWidth="1"/>
    <col min="1812" max="1812" width="10.140625" customWidth="1"/>
    <col min="1813" max="1813" width="26" bestFit="1" customWidth="1"/>
    <col min="1814" max="1814" width="0" hidden="1" customWidth="1"/>
    <col min="1815" max="1815" width="18.28515625" bestFit="1" customWidth="1"/>
    <col min="1816" max="1816" width="6.42578125" customWidth="1"/>
    <col min="1817" max="1817" width="46.42578125" bestFit="1" customWidth="1"/>
    <col min="2049" max="2049" width="30.7109375" customWidth="1"/>
    <col min="2050" max="2050" width="19.5703125" customWidth="1"/>
    <col min="2051" max="2051" width="8" customWidth="1"/>
    <col min="2056" max="2056" width="3" customWidth="1"/>
    <col min="2057" max="2057" width="9.42578125" customWidth="1"/>
    <col min="2058" max="2059" width="3" customWidth="1"/>
    <col min="2060" max="2060" width="8.140625" customWidth="1"/>
    <col min="2061" max="2063" width="0" hidden="1" customWidth="1"/>
    <col min="2065" max="2065" width="0" hidden="1" customWidth="1"/>
    <col min="2066" max="2066" width="15.42578125" bestFit="1" customWidth="1"/>
    <col min="2067" max="2067" width="0" hidden="1" customWidth="1"/>
    <col min="2068" max="2068" width="10.140625" customWidth="1"/>
    <col min="2069" max="2069" width="26" bestFit="1" customWidth="1"/>
    <col min="2070" max="2070" width="0" hidden="1" customWidth="1"/>
    <col min="2071" max="2071" width="18.28515625" bestFit="1" customWidth="1"/>
    <col min="2072" max="2072" width="6.42578125" customWidth="1"/>
    <col min="2073" max="2073" width="46.42578125" bestFit="1" customWidth="1"/>
    <col min="2305" max="2305" width="30.7109375" customWidth="1"/>
    <col min="2306" max="2306" width="19.5703125" customWidth="1"/>
    <col min="2307" max="2307" width="8" customWidth="1"/>
    <col min="2312" max="2312" width="3" customWidth="1"/>
    <col min="2313" max="2313" width="9.42578125" customWidth="1"/>
    <col min="2314" max="2315" width="3" customWidth="1"/>
    <col min="2316" max="2316" width="8.140625" customWidth="1"/>
    <col min="2317" max="2319" width="0" hidden="1" customWidth="1"/>
    <col min="2321" max="2321" width="0" hidden="1" customWidth="1"/>
    <col min="2322" max="2322" width="15.42578125" bestFit="1" customWidth="1"/>
    <col min="2323" max="2323" width="0" hidden="1" customWidth="1"/>
    <col min="2324" max="2324" width="10.140625" customWidth="1"/>
    <col min="2325" max="2325" width="26" bestFit="1" customWidth="1"/>
    <col min="2326" max="2326" width="0" hidden="1" customWidth="1"/>
    <col min="2327" max="2327" width="18.28515625" bestFit="1" customWidth="1"/>
    <col min="2328" max="2328" width="6.42578125" customWidth="1"/>
    <col min="2329" max="2329" width="46.42578125" bestFit="1" customWidth="1"/>
    <col min="2561" max="2561" width="30.7109375" customWidth="1"/>
    <col min="2562" max="2562" width="19.5703125" customWidth="1"/>
    <col min="2563" max="2563" width="8" customWidth="1"/>
    <col min="2568" max="2568" width="3" customWidth="1"/>
    <col min="2569" max="2569" width="9.42578125" customWidth="1"/>
    <col min="2570" max="2571" width="3" customWidth="1"/>
    <col min="2572" max="2572" width="8.140625" customWidth="1"/>
    <col min="2573" max="2575" width="0" hidden="1" customWidth="1"/>
    <col min="2577" max="2577" width="0" hidden="1" customWidth="1"/>
    <col min="2578" max="2578" width="15.42578125" bestFit="1" customWidth="1"/>
    <col min="2579" max="2579" width="0" hidden="1" customWidth="1"/>
    <col min="2580" max="2580" width="10.140625" customWidth="1"/>
    <col min="2581" max="2581" width="26" bestFit="1" customWidth="1"/>
    <col min="2582" max="2582" width="0" hidden="1" customWidth="1"/>
    <col min="2583" max="2583" width="18.28515625" bestFit="1" customWidth="1"/>
    <col min="2584" max="2584" width="6.42578125" customWidth="1"/>
    <col min="2585" max="2585" width="46.42578125" bestFit="1" customWidth="1"/>
    <col min="2817" max="2817" width="30.7109375" customWidth="1"/>
    <col min="2818" max="2818" width="19.5703125" customWidth="1"/>
    <col min="2819" max="2819" width="8" customWidth="1"/>
    <col min="2824" max="2824" width="3" customWidth="1"/>
    <col min="2825" max="2825" width="9.42578125" customWidth="1"/>
    <col min="2826" max="2827" width="3" customWidth="1"/>
    <col min="2828" max="2828" width="8.140625" customWidth="1"/>
    <col min="2829" max="2831" width="0" hidden="1" customWidth="1"/>
    <col min="2833" max="2833" width="0" hidden="1" customWidth="1"/>
    <col min="2834" max="2834" width="15.42578125" bestFit="1" customWidth="1"/>
    <col min="2835" max="2835" width="0" hidden="1" customWidth="1"/>
    <col min="2836" max="2836" width="10.140625" customWidth="1"/>
    <col min="2837" max="2837" width="26" bestFit="1" customWidth="1"/>
    <col min="2838" max="2838" width="0" hidden="1" customWidth="1"/>
    <col min="2839" max="2839" width="18.28515625" bestFit="1" customWidth="1"/>
    <col min="2840" max="2840" width="6.42578125" customWidth="1"/>
    <col min="2841" max="2841" width="46.42578125" bestFit="1" customWidth="1"/>
    <col min="3073" max="3073" width="30.7109375" customWidth="1"/>
    <col min="3074" max="3074" width="19.5703125" customWidth="1"/>
    <col min="3075" max="3075" width="8" customWidth="1"/>
    <col min="3080" max="3080" width="3" customWidth="1"/>
    <col min="3081" max="3081" width="9.42578125" customWidth="1"/>
    <col min="3082" max="3083" width="3" customWidth="1"/>
    <col min="3084" max="3084" width="8.140625" customWidth="1"/>
    <col min="3085" max="3087" width="0" hidden="1" customWidth="1"/>
    <col min="3089" max="3089" width="0" hidden="1" customWidth="1"/>
    <col min="3090" max="3090" width="15.42578125" bestFit="1" customWidth="1"/>
    <col min="3091" max="3091" width="0" hidden="1" customWidth="1"/>
    <col min="3092" max="3092" width="10.140625" customWidth="1"/>
    <col min="3093" max="3093" width="26" bestFit="1" customWidth="1"/>
    <col min="3094" max="3094" width="0" hidden="1" customWidth="1"/>
    <col min="3095" max="3095" width="18.28515625" bestFit="1" customWidth="1"/>
    <col min="3096" max="3096" width="6.42578125" customWidth="1"/>
    <col min="3097" max="3097" width="46.42578125" bestFit="1" customWidth="1"/>
    <col min="3329" max="3329" width="30.7109375" customWidth="1"/>
    <col min="3330" max="3330" width="19.5703125" customWidth="1"/>
    <col min="3331" max="3331" width="8" customWidth="1"/>
    <col min="3336" max="3336" width="3" customWidth="1"/>
    <col min="3337" max="3337" width="9.42578125" customWidth="1"/>
    <col min="3338" max="3339" width="3" customWidth="1"/>
    <col min="3340" max="3340" width="8.140625" customWidth="1"/>
    <col min="3341" max="3343" width="0" hidden="1" customWidth="1"/>
    <col min="3345" max="3345" width="0" hidden="1" customWidth="1"/>
    <col min="3346" max="3346" width="15.42578125" bestFit="1" customWidth="1"/>
    <col min="3347" max="3347" width="0" hidden="1" customWidth="1"/>
    <col min="3348" max="3348" width="10.140625" customWidth="1"/>
    <col min="3349" max="3349" width="26" bestFit="1" customWidth="1"/>
    <col min="3350" max="3350" width="0" hidden="1" customWidth="1"/>
    <col min="3351" max="3351" width="18.28515625" bestFit="1" customWidth="1"/>
    <col min="3352" max="3352" width="6.42578125" customWidth="1"/>
    <col min="3353" max="3353" width="46.42578125" bestFit="1" customWidth="1"/>
    <col min="3585" max="3585" width="30.7109375" customWidth="1"/>
    <col min="3586" max="3586" width="19.5703125" customWidth="1"/>
    <col min="3587" max="3587" width="8" customWidth="1"/>
    <col min="3592" max="3592" width="3" customWidth="1"/>
    <col min="3593" max="3593" width="9.42578125" customWidth="1"/>
    <col min="3594" max="3595" width="3" customWidth="1"/>
    <col min="3596" max="3596" width="8.140625" customWidth="1"/>
    <col min="3597" max="3599" width="0" hidden="1" customWidth="1"/>
    <col min="3601" max="3601" width="0" hidden="1" customWidth="1"/>
    <col min="3602" max="3602" width="15.42578125" bestFit="1" customWidth="1"/>
    <col min="3603" max="3603" width="0" hidden="1" customWidth="1"/>
    <col min="3604" max="3604" width="10.140625" customWidth="1"/>
    <col min="3605" max="3605" width="26" bestFit="1" customWidth="1"/>
    <col min="3606" max="3606" width="0" hidden="1" customWidth="1"/>
    <col min="3607" max="3607" width="18.28515625" bestFit="1" customWidth="1"/>
    <col min="3608" max="3608" width="6.42578125" customWidth="1"/>
    <col min="3609" max="3609" width="46.42578125" bestFit="1" customWidth="1"/>
    <col min="3841" max="3841" width="30.7109375" customWidth="1"/>
    <col min="3842" max="3842" width="19.5703125" customWidth="1"/>
    <col min="3843" max="3843" width="8" customWidth="1"/>
    <col min="3848" max="3848" width="3" customWidth="1"/>
    <col min="3849" max="3849" width="9.42578125" customWidth="1"/>
    <col min="3850" max="3851" width="3" customWidth="1"/>
    <col min="3852" max="3852" width="8.140625" customWidth="1"/>
    <col min="3853" max="3855" width="0" hidden="1" customWidth="1"/>
    <col min="3857" max="3857" width="0" hidden="1" customWidth="1"/>
    <col min="3858" max="3858" width="15.42578125" bestFit="1" customWidth="1"/>
    <col min="3859" max="3859" width="0" hidden="1" customWidth="1"/>
    <col min="3860" max="3860" width="10.140625" customWidth="1"/>
    <col min="3861" max="3861" width="26" bestFit="1" customWidth="1"/>
    <col min="3862" max="3862" width="0" hidden="1" customWidth="1"/>
    <col min="3863" max="3863" width="18.28515625" bestFit="1" customWidth="1"/>
    <col min="3864" max="3864" width="6.42578125" customWidth="1"/>
    <col min="3865" max="3865" width="46.42578125" bestFit="1" customWidth="1"/>
    <col min="4097" max="4097" width="30.7109375" customWidth="1"/>
    <col min="4098" max="4098" width="19.5703125" customWidth="1"/>
    <col min="4099" max="4099" width="8" customWidth="1"/>
    <col min="4104" max="4104" width="3" customWidth="1"/>
    <col min="4105" max="4105" width="9.42578125" customWidth="1"/>
    <col min="4106" max="4107" width="3" customWidth="1"/>
    <col min="4108" max="4108" width="8.140625" customWidth="1"/>
    <col min="4109" max="4111" width="0" hidden="1" customWidth="1"/>
    <col min="4113" max="4113" width="0" hidden="1" customWidth="1"/>
    <col min="4114" max="4114" width="15.42578125" bestFit="1" customWidth="1"/>
    <col min="4115" max="4115" width="0" hidden="1" customWidth="1"/>
    <col min="4116" max="4116" width="10.140625" customWidth="1"/>
    <col min="4117" max="4117" width="26" bestFit="1" customWidth="1"/>
    <col min="4118" max="4118" width="0" hidden="1" customWidth="1"/>
    <col min="4119" max="4119" width="18.28515625" bestFit="1" customWidth="1"/>
    <col min="4120" max="4120" width="6.42578125" customWidth="1"/>
    <col min="4121" max="4121" width="46.42578125" bestFit="1" customWidth="1"/>
    <col min="4353" max="4353" width="30.7109375" customWidth="1"/>
    <col min="4354" max="4354" width="19.5703125" customWidth="1"/>
    <col min="4355" max="4355" width="8" customWidth="1"/>
    <col min="4360" max="4360" width="3" customWidth="1"/>
    <col min="4361" max="4361" width="9.42578125" customWidth="1"/>
    <col min="4362" max="4363" width="3" customWidth="1"/>
    <col min="4364" max="4364" width="8.140625" customWidth="1"/>
    <col min="4365" max="4367" width="0" hidden="1" customWidth="1"/>
    <col min="4369" max="4369" width="0" hidden="1" customWidth="1"/>
    <col min="4370" max="4370" width="15.42578125" bestFit="1" customWidth="1"/>
    <col min="4371" max="4371" width="0" hidden="1" customWidth="1"/>
    <col min="4372" max="4372" width="10.140625" customWidth="1"/>
    <col min="4373" max="4373" width="26" bestFit="1" customWidth="1"/>
    <col min="4374" max="4374" width="0" hidden="1" customWidth="1"/>
    <col min="4375" max="4375" width="18.28515625" bestFit="1" customWidth="1"/>
    <col min="4376" max="4376" width="6.42578125" customWidth="1"/>
    <col min="4377" max="4377" width="46.42578125" bestFit="1" customWidth="1"/>
    <col min="4609" max="4609" width="30.7109375" customWidth="1"/>
    <col min="4610" max="4610" width="19.5703125" customWidth="1"/>
    <col min="4611" max="4611" width="8" customWidth="1"/>
    <col min="4616" max="4616" width="3" customWidth="1"/>
    <col min="4617" max="4617" width="9.42578125" customWidth="1"/>
    <col min="4618" max="4619" width="3" customWidth="1"/>
    <col min="4620" max="4620" width="8.140625" customWidth="1"/>
    <col min="4621" max="4623" width="0" hidden="1" customWidth="1"/>
    <col min="4625" max="4625" width="0" hidden="1" customWidth="1"/>
    <col min="4626" max="4626" width="15.42578125" bestFit="1" customWidth="1"/>
    <col min="4627" max="4627" width="0" hidden="1" customWidth="1"/>
    <col min="4628" max="4628" width="10.140625" customWidth="1"/>
    <col min="4629" max="4629" width="26" bestFit="1" customWidth="1"/>
    <col min="4630" max="4630" width="0" hidden="1" customWidth="1"/>
    <col min="4631" max="4631" width="18.28515625" bestFit="1" customWidth="1"/>
    <col min="4632" max="4632" width="6.42578125" customWidth="1"/>
    <col min="4633" max="4633" width="46.42578125" bestFit="1" customWidth="1"/>
    <col min="4865" max="4865" width="30.7109375" customWidth="1"/>
    <col min="4866" max="4866" width="19.5703125" customWidth="1"/>
    <col min="4867" max="4867" width="8" customWidth="1"/>
    <col min="4872" max="4872" width="3" customWidth="1"/>
    <col min="4873" max="4873" width="9.42578125" customWidth="1"/>
    <col min="4874" max="4875" width="3" customWidth="1"/>
    <col min="4876" max="4876" width="8.140625" customWidth="1"/>
    <col min="4877" max="4879" width="0" hidden="1" customWidth="1"/>
    <col min="4881" max="4881" width="0" hidden="1" customWidth="1"/>
    <col min="4882" max="4882" width="15.42578125" bestFit="1" customWidth="1"/>
    <col min="4883" max="4883" width="0" hidden="1" customWidth="1"/>
    <col min="4884" max="4884" width="10.140625" customWidth="1"/>
    <col min="4885" max="4885" width="26" bestFit="1" customWidth="1"/>
    <col min="4886" max="4886" width="0" hidden="1" customWidth="1"/>
    <col min="4887" max="4887" width="18.28515625" bestFit="1" customWidth="1"/>
    <col min="4888" max="4888" width="6.42578125" customWidth="1"/>
    <col min="4889" max="4889" width="46.42578125" bestFit="1" customWidth="1"/>
    <col min="5121" max="5121" width="30.7109375" customWidth="1"/>
    <col min="5122" max="5122" width="19.5703125" customWidth="1"/>
    <col min="5123" max="5123" width="8" customWidth="1"/>
    <col min="5128" max="5128" width="3" customWidth="1"/>
    <col min="5129" max="5129" width="9.42578125" customWidth="1"/>
    <col min="5130" max="5131" width="3" customWidth="1"/>
    <col min="5132" max="5132" width="8.140625" customWidth="1"/>
    <col min="5133" max="5135" width="0" hidden="1" customWidth="1"/>
    <col min="5137" max="5137" width="0" hidden="1" customWidth="1"/>
    <col min="5138" max="5138" width="15.42578125" bestFit="1" customWidth="1"/>
    <col min="5139" max="5139" width="0" hidden="1" customWidth="1"/>
    <col min="5140" max="5140" width="10.140625" customWidth="1"/>
    <col min="5141" max="5141" width="26" bestFit="1" customWidth="1"/>
    <col min="5142" max="5142" width="0" hidden="1" customWidth="1"/>
    <col min="5143" max="5143" width="18.28515625" bestFit="1" customWidth="1"/>
    <col min="5144" max="5144" width="6.42578125" customWidth="1"/>
    <col min="5145" max="5145" width="46.42578125" bestFit="1" customWidth="1"/>
    <col min="5377" max="5377" width="30.7109375" customWidth="1"/>
    <col min="5378" max="5378" width="19.5703125" customWidth="1"/>
    <col min="5379" max="5379" width="8" customWidth="1"/>
    <col min="5384" max="5384" width="3" customWidth="1"/>
    <col min="5385" max="5385" width="9.42578125" customWidth="1"/>
    <col min="5386" max="5387" width="3" customWidth="1"/>
    <col min="5388" max="5388" width="8.140625" customWidth="1"/>
    <col min="5389" max="5391" width="0" hidden="1" customWidth="1"/>
    <col min="5393" max="5393" width="0" hidden="1" customWidth="1"/>
    <col min="5394" max="5394" width="15.42578125" bestFit="1" customWidth="1"/>
    <col min="5395" max="5395" width="0" hidden="1" customWidth="1"/>
    <col min="5396" max="5396" width="10.140625" customWidth="1"/>
    <col min="5397" max="5397" width="26" bestFit="1" customWidth="1"/>
    <col min="5398" max="5398" width="0" hidden="1" customWidth="1"/>
    <col min="5399" max="5399" width="18.28515625" bestFit="1" customWidth="1"/>
    <col min="5400" max="5400" width="6.42578125" customWidth="1"/>
    <col min="5401" max="5401" width="46.42578125" bestFit="1" customWidth="1"/>
    <col min="5633" max="5633" width="30.7109375" customWidth="1"/>
    <col min="5634" max="5634" width="19.5703125" customWidth="1"/>
    <col min="5635" max="5635" width="8" customWidth="1"/>
    <col min="5640" max="5640" width="3" customWidth="1"/>
    <col min="5641" max="5641" width="9.42578125" customWidth="1"/>
    <col min="5642" max="5643" width="3" customWidth="1"/>
    <col min="5644" max="5644" width="8.140625" customWidth="1"/>
    <col min="5645" max="5647" width="0" hidden="1" customWidth="1"/>
    <col min="5649" max="5649" width="0" hidden="1" customWidth="1"/>
    <col min="5650" max="5650" width="15.42578125" bestFit="1" customWidth="1"/>
    <col min="5651" max="5651" width="0" hidden="1" customWidth="1"/>
    <col min="5652" max="5652" width="10.140625" customWidth="1"/>
    <col min="5653" max="5653" width="26" bestFit="1" customWidth="1"/>
    <col min="5654" max="5654" width="0" hidden="1" customWidth="1"/>
    <col min="5655" max="5655" width="18.28515625" bestFit="1" customWidth="1"/>
    <col min="5656" max="5656" width="6.42578125" customWidth="1"/>
    <col min="5657" max="5657" width="46.42578125" bestFit="1" customWidth="1"/>
    <col min="5889" max="5889" width="30.7109375" customWidth="1"/>
    <col min="5890" max="5890" width="19.5703125" customWidth="1"/>
    <col min="5891" max="5891" width="8" customWidth="1"/>
    <col min="5896" max="5896" width="3" customWidth="1"/>
    <col min="5897" max="5897" width="9.42578125" customWidth="1"/>
    <col min="5898" max="5899" width="3" customWidth="1"/>
    <col min="5900" max="5900" width="8.140625" customWidth="1"/>
    <col min="5901" max="5903" width="0" hidden="1" customWidth="1"/>
    <col min="5905" max="5905" width="0" hidden="1" customWidth="1"/>
    <col min="5906" max="5906" width="15.42578125" bestFit="1" customWidth="1"/>
    <col min="5907" max="5907" width="0" hidden="1" customWidth="1"/>
    <col min="5908" max="5908" width="10.140625" customWidth="1"/>
    <col min="5909" max="5909" width="26" bestFit="1" customWidth="1"/>
    <col min="5910" max="5910" width="0" hidden="1" customWidth="1"/>
    <col min="5911" max="5911" width="18.28515625" bestFit="1" customWidth="1"/>
    <col min="5912" max="5912" width="6.42578125" customWidth="1"/>
    <col min="5913" max="5913" width="46.42578125" bestFit="1" customWidth="1"/>
    <col min="6145" max="6145" width="30.7109375" customWidth="1"/>
    <col min="6146" max="6146" width="19.5703125" customWidth="1"/>
    <col min="6147" max="6147" width="8" customWidth="1"/>
    <col min="6152" max="6152" width="3" customWidth="1"/>
    <col min="6153" max="6153" width="9.42578125" customWidth="1"/>
    <col min="6154" max="6155" width="3" customWidth="1"/>
    <col min="6156" max="6156" width="8.140625" customWidth="1"/>
    <col min="6157" max="6159" width="0" hidden="1" customWidth="1"/>
    <col min="6161" max="6161" width="0" hidden="1" customWidth="1"/>
    <col min="6162" max="6162" width="15.42578125" bestFit="1" customWidth="1"/>
    <col min="6163" max="6163" width="0" hidden="1" customWidth="1"/>
    <col min="6164" max="6164" width="10.140625" customWidth="1"/>
    <col min="6165" max="6165" width="26" bestFit="1" customWidth="1"/>
    <col min="6166" max="6166" width="0" hidden="1" customWidth="1"/>
    <col min="6167" max="6167" width="18.28515625" bestFit="1" customWidth="1"/>
    <col min="6168" max="6168" width="6.42578125" customWidth="1"/>
    <col min="6169" max="6169" width="46.42578125" bestFit="1" customWidth="1"/>
    <col min="6401" max="6401" width="30.7109375" customWidth="1"/>
    <col min="6402" max="6402" width="19.5703125" customWidth="1"/>
    <col min="6403" max="6403" width="8" customWidth="1"/>
    <col min="6408" max="6408" width="3" customWidth="1"/>
    <col min="6409" max="6409" width="9.42578125" customWidth="1"/>
    <col min="6410" max="6411" width="3" customWidth="1"/>
    <col min="6412" max="6412" width="8.140625" customWidth="1"/>
    <col min="6413" max="6415" width="0" hidden="1" customWidth="1"/>
    <col min="6417" max="6417" width="0" hidden="1" customWidth="1"/>
    <col min="6418" max="6418" width="15.42578125" bestFit="1" customWidth="1"/>
    <col min="6419" max="6419" width="0" hidden="1" customWidth="1"/>
    <col min="6420" max="6420" width="10.140625" customWidth="1"/>
    <col min="6421" max="6421" width="26" bestFit="1" customWidth="1"/>
    <col min="6422" max="6422" width="0" hidden="1" customWidth="1"/>
    <col min="6423" max="6423" width="18.28515625" bestFit="1" customWidth="1"/>
    <col min="6424" max="6424" width="6.42578125" customWidth="1"/>
    <col min="6425" max="6425" width="46.42578125" bestFit="1" customWidth="1"/>
    <col min="6657" max="6657" width="30.7109375" customWidth="1"/>
    <col min="6658" max="6658" width="19.5703125" customWidth="1"/>
    <col min="6659" max="6659" width="8" customWidth="1"/>
    <col min="6664" max="6664" width="3" customWidth="1"/>
    <col min="6665" max="6665" width="9.42578125" customWidth="1"/>
    <col min="6666" max="6667" width="3" customWidth="1"/>
    <col min="6668" max="6668" width="8.140625" customWidth="1"/>
    <col min="6669" max="6671" width="0" hidden="1" customWidth="1"/>
    <col min="6673" max="6673" width="0" hidden="1" customWidth="1"/>
    <col min="6674" max="6674" width="15.42578125" bestFit="1" customWidth="1"/>
    <col min="6675" max="6675" width="0" hidden="1" customWidth="1"/>
    <col min="6676" max="6676" width="10.140625" customWidth="1"/>
    <col min="6677" max="6677" width="26" bestFit="1" customWidth="1"/>
    <col min="6678" max="6678" width="0" hidden="1" customWidth="1"/>
    <col min="6679" max="6679" width="18.28515625" bestFit="1" customWidth="1"/>
    <col min="6680" max="6680" width="6.42578125" customWidth="1"/>
    <col min="6681" max="6681" width="46.42578125" bestFit="1" customWidth="1"/>
    <col min="6913" max="6913" width="30.7109375" customWidth="1"/>
    <col min="6914" max="6914" width="19.5703125" customWidth="1"/>
    <col min="6915" max="6915" width="8" customWidth="1"/>
    <col min="6920" max="6920" width="3" customWidth="1"/>
    <col min="6921" max="6921" width="9.42578125" customWidth="1"/>
    <col min="6922" max="6923" width="3" customWidth="1"/>
    <col min="6924" max="6924" width="8.140625" customWidth="1"/>
    <col min="6925" max="6927" width="0" hidden="1" customWidth="1"/>
    <col min="6929" max="6929" width="0" hidden="1" customWidth="1"/>
    <col min="6930" max="6930" width="15.42578125" bestFit="1" customWidth="1"/>
    <col min="6931" max="6931" width="0" hidden="1" customWidth="1"/>
    <col min="6932" max="6932" width="10.140625" customWidth="1"/>
    <col min="6933" max="6933" width="26" bestFit="1" customWidth="1"/>
    <col min="6934" max="6934" width="0" hidden="1" customWidth="1"/>
    <col min="6935" max="6935" width="18.28515625" bestFit="1" customWidth="1"/>
    <col min="6936" max="6936" width="6.42578125" customWidth="1"/>
    <col min="6937" max="6937" width="46.42578125" bestFit="1" customWidth="1"/>
    <col min="7169" max="7169" width="30.7109375" customWidth="1"/>
    <col min="7170" max="7170" width="19.5703125" customWidth="1"/>
    <col min="7171" max="7171" width="8" customWidth="1"/>
    <col min="7176" max="7176" width="3" customWidth="1"/>
    <col min="7177" max="7177" width="9.42578125" customWidth="1"/>
    <col min="7178" max="7179" width="3" customWidth="1"/>
    <col min="7180" max="7180" width="8.140625" customWidth="1"/>
    <col min="7181" max="7183" width="0" hidden="1" customWidth="1"/>
    <col min="7185" max="7185" width="0" hidden="1" customWidth="1"/>
    <col min="7186" max="7186" width="15.42578125" bestFit="1" customWidth="1"/>
    <col min="7187" max="7187" width="0" hidden="1" customWidth="1"/>
    <col min="7188" max="7188" width="10.140625" customWidth="1"/>
    <col min="7189" max="7189" width="26" bestFit="1" customWidth="1"/>
    <col min="7190" max="7190" width="0" hidden="1" customWidth="1"/>
    <col min="7191" max="7191" width="18.28515625" bestFit="1" customWidth="1"/>
    <col min="7192" max="7192" width="6.42578125" customWidth="1"/>
    <col min="7193" max="7193" width="46.42578125" bestFit="1" customWidth="1"/>
    <col min="7425" max="7425" width="30.7109375" customWidth="1"/>
    <col min="7426" max="7426" width="19.5703125" customWidth="1"/>
    <col min="7427" max="7427" width="8" customWidth="1"/>
    <col min="7432" max="7432" width="3" customWidth="1"/>
    <col min="7433" max="7433" width="9.42578125" customWidth="1"/>
    <col min="7434" max="7435" width="3" customWidth="1"/>
    <col min="7436" max="7436" width="8.140625" customWidth="1"/>
    <col min="7437" max="7439" width="0" hidden="1" customWidth="1"/>
    <col min="7441" max="7441" width="0" hidden="1" customWidth="1"/>
    <col min="7442" max="7442" width="15.42578125" bestFit="1" customWidth="1"/>
    <col min="7443" max="7443" width="0" hidden="1" customWidth="1"/>
    <col min="7444" max="7444" width="10.140625" customWidth="1"/>
    <col min="7445" max="7445" width="26" bestFit="1" customWidth="1"/>
    <col min="7446" max="7446" width="0" hidden="1" customWidth="1"/>
    <col min="7447" max="7447" width="18.28515625" bestFit="1" customWidth="1"/>
    <col min="7448" max="7448" width="6.42578125" customWidth="1"/>
    <col min="7449" max="7449" width="46.42578125" bestFit="1" customWidth="1"/>
    <col min="7681" max="7681" width="30.7109375" customWidth="1"/>
    <col min="7682" max="7682" width="19.5703125" customWidth="1"/>
    <col min="7683" max="7683" width="8" customWidth="1"/>
    <col min="7688" max="7688" width="3" customWidth="1"/>
    <col min="7689" max="7689" width="9.42578125" customWidth="1"/>
    <col min="7690" max="7691" width="3" customWidth="1"/>
    <col min="7692" max="7692" width="8.140625" customWidth="1"/>
    <col min="7693" max="7695" width="0" hidden="1" customWidth="1"/>
    <col min="7697" max="7697" width="0" hidden="1" customWidth="1"/>
    <col min="7698" max="7698" width="15.42578125" bestFit="1" customWidth="1"/>
    <col min="7699" max="7699" width="0" hidden="1" customWidth="1"/>
    <col min="7700" max="7700" width="10.140625" customWidth="1"/>
    <col min="7701" max="7701" width="26" bestFit="1" customWidth="1"/>
    <col min="7702" max="7702" width="0" hidden="1" customWidth="1"/>
    <col min="7703" max="7703" width="18.28515625" bestFit="1" customWidth="1"/>
    <col min="7704" max="7704" width="6.42578125" customWidth="1"/>
    <col min="7705" max="7705" width="46.42578125" bestFit="1" customWidth="1"/>
    <col min="7937" max="7937" width="30.7109375" customWidth="1"/>
    <col min="7938" max="7938" width="19.5703125" customWidth="1"/>
    <col min="7939" max="7939" width="8" customWidth="1"/>
    <col min="7944" max="7944" width="3" customWidth="1"/>
    <col min="7945" max="7945" width="9.42578125" customWidth="1"/>
    <col min="7946" max="7947" width="3" customWidth="1"/>
    <col min="7948" max="7948" width="8.140625" customWidth="1"/>
    <col min="7949" max="7951" width="0" hidden="1" customWidth="1"/>
    <col min="7953" max="7953" width="0" hidden="1" customWidth="1"/>
    <col min="7954" max="7954" width="15.42578125" bestFit="1" customWidth="1"/>
    <col min="7955" max="7955" width="0" hidden="1" customWidth="1"/>
    <col min="7956" max="7956" width="10.140625" customWidth="1"/>
    <col min="7957" max="7957" width="26" bestFit="1" customWidth="1"/>
    <col min="7958" max="7958" width="0" hidden="1" customWidth="1"/>
    <col min="7959" max="7959" width="18.28515625" bestFit="1" customWidth="1"/>
    <col min="7960" max="7960" width="6.42578125" customWidth="1"/>
    <col min="7961" max="7961" width="46.42578125" bestFit="1" customWidth="1"/>
    <col min="8193" max="8193" width="30.7109375" customWidth="1"/>
    <col min="8194" max="8194" width="19.5703125" customWidth="1"/>
    <col min="8195" max="8195" width="8" customWidth="1"/>
    <col min="8200" max="8200" width="3" customWidth="1"/>
    <col min="8201" max="8201" width="9.42578125" customWidth="1"/>
    <col min="8202" max="8203" width="3" customWidth="1"/>
    <col min="8204" max="8204" width="8.140625" customWidth="1"/>
    <col min="8205" max="8207" width="0" hidden="1" customWidth="1"/>
    <col min="8209" max="8209" width="0" hidden="1" customWidth="1"/>
    <col min="8210" max="8210" width="15.42578125" bestFit="1" customWidth="1"/>
    <col min="8211" max="8211" width="0" hidden="1" customWidth="1"/>
    <col min="8212" max="8212" width="10.140625" customWidth="1"/>
    <col min="8213" max="8213" width="26" bestFit="1" customWidth="1"/>
    <col min="8214" max="8214" width="0" hidden="1" customWidth="1"/>
    <col min="8215" max="8215" width="18.28515625" bestFit="1" customWidth="1"/>
    <col min="8216" max="8216" width="6.42578125" customWidth="1"/>
    <col min="8217" max="8217" width="46.42578125" bestFit="1" customWidth="1"/>
    <col min="8449" max="8449" width="30.7109375" customWidth="1"/>
    <col min="8450" max="8450" width="19.5703125" customWidth="1"/>
    <col min="8451" max="8451" width="8" customWidth="1"/>
    <col min="8456" max="8456" width="3" customWidth="1"/>
    <col min="8457" max="8457" width="9.42578125" customWidth="1"/>
    <col min="8458" max="8459" width="3" customWidth="1"/>
    <col min="8460" max="8460" width="8.140625" customWidth="1"/>
    <col min="8461" max="8463" width="0" hidden="1" customWidth="1"/>
    <col min="8465" max="8465" width="0" hidden="1" customWidth="1"/>
    <col min="8466" max="8466" width="15.42578125" bestFit="1" customWidth="1"/>
    <col min="8467" max="8467" width="0" hidden="1" customWidth="1"/>
    <col min="8468" max="8468" width="10.140625" customWidth="1"/>
    <col min="8469" max="8469" width="26" bestFit="1" customWidth="1"/>
    <col min="8470" max="8470" width="0" hidden="1" customWidth="1"/>
    <col min="8471" max="8471" width="18.28515625" bestFit="1" customWidth="1"/>
    <col min="8472" max="8472" width="6.42578125" customWidth="1"/>
    <col min="8473" max="8473" width="46.42578125" bestFit="1" customWidth="1"/>
    <col min="8705" max="8705" width="30.7109375" customWidth="1"/>
    <col min="8706" max="8706" width="19.5703125" customWidth="1"/>
    <col min="8707" max="8707" width="8" customWidth="1"/>
    <col min="8712" max="8712" width="3" customWidth="1"/>
    <col min="8713" max="8713" width="9.42578125" customWidth="1"/>
    <col min="8714" max="8715" width="3" customWidth="1"/>
    <col min="8716" max="8716" width="8.140625" customWidth="1"/>
    <col min="8717" max="8719" width="0" hidden="1" customWidth="1"/>
    <col min="8721" max="8721" width="0" hidden="1" customWidth="1"/>
    <col min="8722" max="8722" width="15.42578125" bestFit="1" customWidth="1"/>
    <col min="8723" max="8723" width="0" hidden="1" customWidth="1"/>
    <col min="8724" max="8724" width="10.140625" customWidth="1"/>
    <col min="8725" max="8725" width="26" bestFit="1" customWidth="1"/>
    <col min="8726" max="8726" width="0" hidden="1" customWidth="1"/>
    <col min="8727" max="8727" width="18.28515625" bestFit="1" customWidth="1"/>
    <col min="8728" max="8728" width="6.42578125" customWidth="1"/>
    <col min="8729" max="8729" width="46.42578125" bestFit="1" customWidth="1"/>
    <col min="8961" max="8961" width="30.7109375" customWidth="1"/>
    <col min="8962" max="8962" width="19.5703125" customWidth="1"/>
    <col min="8963" max="8963" width="8" customWidth="1"/>
    <col min="8968" max="8968" width="3" customWidth="1"/>
    <col min="8969" max="8969" width="9.42578125" customWidth="1"/>
    <col min="8970" max="8971" width="3" customWidth="1"/>
    <col min="8972" max="8972" width="8.140625" customWidth="1"/>
    <col min="8973" max="8975" width="0" hidden="1" customWidth="1"/>
    <col min="8977" max="8977" width="0" hidden="1" customWidth="1"/>
    <col min="8978" max="8978" width="15.42578125" bestFit="1" customWidth="1"/>
    <col min="8979" max="8979" width="0" hidden="1" customWidth="1"/>
    <col min="8980" max="8980" width="10.140625" customWidth="1"/>
    <col min="8981" max="8981" width="26" bestFit="1" customWidth="1"/>
    <col min="8982" max="8982" width="0" hidden="1" customWidth="1"/>
    <col min="8983" max="8983" width="18.28515625" bestFit="1" customWidth="1"/>
    <col min="8984" max="8984" width="6.42578125" customWidth="1"/>
    <col min="8985" max="8985" width="46.42578125" bestFit="1" customWidth="1"/>
    <col min="9217" max="9217" width="30.7109375" customWidth="1"/>
    <col min="9218" max="9218" width="19.5703125" customWidth="1"/>
    <col min="9219" max="9219" width="8" customWidth="1"/>
    <col min="9224" max="9224" width="3" customWidth="1"/>
    <col min="9225" max="9225" width="9.42578125" customWidth="1"/>
    <col min="9226" max="9227" width="3" customWidth="1"/>
    <col min="9228" max="9228" width="8.140625" customWidth="1"/>
    <col min="9229" max="9231" width="0" hidden="1" customWidth="1"/>
    <col min="9233" max="9233" width="0" hidden="1" customWidth="1"/>
    <col min="9234" max="9234" width="15.42578125" bestFit="1" customWidth="1"/>
    <col min="9235" max="9235" width="0" hidden="1" customWidth="1"/>
    <col min="9236" max="9236" width="10.140625" customWidth="1"/>
    <col min="9237" max="9237" width="26" bestFit="1" customWidth="1"/>
    <col min="9238" max="9238" width="0" hidden="1" customWidth="1"/>
    <col min="9239" max="9239" width="18.28515625" bestFit="1" customWidth="1"/>
    <col min="9240" max="9240" width="6.42578125" customWidth="1"/>
    <col min="9241" max="9241" width="46.42578125" bestFit="1" customWidth="1"/>
    <col min="9473" max="9473" width="30.7109375" customWidth="1"/>
    <col min="9474" max="9474" width="19.5703125" customWidth="1"/>
    <col min="9475" max="9475" width="8" customWidth="1"/>
    <col min="9480" max="9480" width="3" customWidth="1"/>
    <col min="9481" max="9481" width="9.42578125" customWidth="1"/>
    <col min="9482" max="9483" width="3" customWidth="1"/>
    <col min="9484" max="9484" width="8.140625" customWidth="1"/>
    <col min="9485" max="9487" width="0" hidden="1" customWidth="1"/>
    <col min="9489" max="9489" width="0" hidden="1" customWidth="1"/>
    <col min="9490" max="9490" width="15.42578125" bestFit="1" customWidth="1"/>
    <col min="9491" max="9491" width="0" hidden="1" customWidth="1"/>
    <col min="9492" max="9492" width="10.140625" customWidth="1"/>
    <col min="9493" max="9493" width="26" bestFit="1" customWidth="1"/>
    <col min="9494" max="9494" width="0" hidden="1" customWidth="1"/>
    <col min="9495" max="9495" width="18.28515625" bestFit="1" customWidth="1"/>
    <col min="9496" max="9496" width="6.42578125" customWidth="1"/>
    <col min="9497" max="9497" width="46.42578125" bestFit="1" customWidth="1"/>
    <col min="9729" max="9729" width="30.7109375" customWidth="1"/>
    <col min="9730" max="9730" width="19.5703125" customWidth="1"/>
    <col min="9731" max="9731" width="8" customWidth="1"/>
    <col min="9736" max="9736" width="3" customWidth="1"/>
    <col min="9737" max="9737" width="9.42578125" customWidth="1"/>
    <col min="9738" max="9739" width="3" customWidth="1"/>
    <col min="9740" max="9740" width="8.140625" customWidth="1"/>
    <col min="9741" max="9743" width="0" hidden="1" customWidth="1"/>
    <col min="9745" max="9745" width="0" hidden="1" customWidth="1"/>
    <col min="9746" max="9746" width="15.42578125" bestFit="1" customWidth="1"/>
    <col min="9747" max="9747" width="0" hidden="1" customWidth="1"/>
    <col min="9748" max="9748" width="10.140625" customWidth="1"/>
    <col min="9749" max="9749" width="26" bestFit="1" customWidth="1"/>
    <col min="9750" max="9750" width="0" hidden="1" customWidth="1"/>
    <col min="9751" max="9751" width="18.28515625" bestFit="1" customWidth="1"/>
    <col min="9752" max="9752" width="6.42578125" customWidth="1"/>
    <col min="9753" max="9753" width="46.42578125" bestFit="1" customWidth="1"/>
    <col min="9985" max="9985" width="30.7109375" customWidth="1"/>
    <col min="9986" max="9986" width="19.5703125" customWidth="1"/>
    <col min="9987" max="9987" width="8" customWidth="1"/>
    <col min="9992" max="9992" width="3" customWidth="1"/>
    <col min="9993" max="9993" width="9.42578125" customWidth="1"/>
    <col min="9994" max="9995" width="3" customWidth="1"/>
    <col min="9996" max="9996" width="8.140625" customWidth="1"/>
    <col min="9997" max="9999" width="0" hidden="1" customWidth="1"/>
    <col min="10001" max="10001" width="0" hidden="1" customWidth="1"/>
    <col min="10002" max="10002" width="15.42578125" bestFit="1" customWidth="1"/>
    <col min="10003" max="10003" width="0" hidden="1" customWidth="1"/>
    <col min="10004" max="10004" width="10.140625" customWidth="1"/>
    <col min="10005" max="10005" width="26" bestFit="1" customWidth="1"/>
    <col min="10006" max="10006" width="0" hidden="1" customWidth="1"/>
    <col min="10007" max="10007" width="18.28515625" bestFit="1" customWidth="1"/>
    <col min="10008" max="10008" width="6.42578125" customWidth="1"/>
    <col min="10009" max="10009" width="46.42578125" bestFit="1" customWidth="1"/>
    <col min="10241" max="10241" width="30.7109375" customWidth="1"/>
    <col min="10242" max="10242" width="19.5703125" customWidth="1"/>
    <col min="10243" max="10243" width="8" customWidth="1"/>
    <col min="10248" max="10248" width="3" customWidth="1"/>
    <col min="10249" max="10249" width="9.42578125" customWidth="1"/>
    <col min="10250" max="10251" width="3" customWidth="1"/>
    <col min="10252" max="10252" width="8.140625" customWidth="1"/>
    <col min="10253" max="10255" width="0" hidden="1" customWidth="1"/>
    <col min="10257" max="10257" width="0" hidden="1" customWidth="1"/>
    <col min="10258" max="10258" width="15.42578125" bestFit="1" customWidth="1"/>
    <col min="10259" max="10259" width="0" hidden="1" customWidth="1"/>
    <col min="10260" max="10260" width="10.140625" customWidth="1"/>
    <col min="10261" max="10261" width="26" bestFit="1" customWidth="1"/>
    <col min="10262" max="10262" width="0" hidden="1" customWidth="1"/>
    <col min="10263" max="10263" width="18.28515625" bestFit="1" customWidth="1"/>
    <col min="10264" max="10264" width="6.42578125" customWidth="1"/>
    <col min="10265" max="10265" width="46.42578125" bestFit="1" customWidth="1"/>
    <col min="10497" max="10497" width="30.7109375" customWidth="1"/>
    <col min="10498" max="10498" width="19.5703125" customWidth="1"/>
    <col min="10499" max="10499" width="8" customWidth="1"/>
    <col min="10504" max="10504" width="3" customWidth="1"/>
    <col min="10505" max="10505" width="9.42578125" customWidth="1"/>
    <col min="10506" max="10507" width="3" customWidth="1"/>
    <col min="10508" max="10508" width="8.140625" customWidth="1"/>
    <col min="10509" max="10511" width="0" hidden="1" customWidth="1"/>
    <col min="10513" max="10513" width="0" hidden="1" customWidth="1"/>
    <col min="10514" max="10514" width="15.42578125" bestFit="1" customWidth="1"/>
    <col min="10515" max="10515" width="0" hidden="1" customWidth="1"/>
    <col min="10516" max="10516" width="10.140625" customWidth="1"/>
    <col min="10517" max="10517" width="26" bestFit="1" customWidth="1"/>
    <col min="10518" max="10518" width="0" hidden="1" customWidth="1"/>
    <col min="10519" max="10519" width="18.28515625" bestFit="1" customWidth="1"/>
    <col min="10520" max="10520" width="6.42578125" customWidth="1"/>
    <col min="10521" max="10521" width="46.42578125" bestFit="1" customWidth="1"/>
    <col min="10753" max="10753" width="30.7109375" customWidth="1"/>
    <col min="10754" max="10754" width="19.5703125" customWidth="1"/>
    <col min="10755" max="10755" width="8" customWidth="1"/>
    <col min="10760" max="10760" width="3" customWidth="1"/>
    <col min="10761" max="10761" width="9.42578125" customWidth="1"/>
    <col min="10762" max="10763" width="3" customWidth="1"/>
    <col min="10764" max="10764" width="8.140625" customWidth="1"/>
    <col min="10765" max="10767" width="0" hidden="1" customWidth="1"/>
    <col min="10769" max="10769" width="0" hidden="1" customWidth="1"/>
    <col min="10770" max="10770" width="15.42578125" bestFit="1" customWidth="1"/>
    <col min="10771" max="10771" width="0" hidden="1" customWidth="1"/>
    <col min="10772" max="10772" width="10.140625" customWidth="1"/>
    <col min="10773" max="10773" width="26" bestFit="1" customWidth="1"/>
    <col min="10774" max="10774" width="0" hidden="1" customWidth="1"/>
    <col min="10775" max="10775" width="18.28515625" bestFit="1" customWidth="1"/>
    <col min="10776" max="10776" width="6.42578125" customWidth="1"/>
    <col min="10777" max="10777" width="46.42578125" bestFit="1" customWidth="1"/>
    <col min="11009" max="11009" width="30.7109375" customWidth="1"/>
    <col min="11010" max="11010" width="19.5703125" customWidth="1"/>
    <col min="11011" max="11011" width="8" customWidth="1"/>
    <col min="11016" max="11016" width="3" customWidth="1"/>
    <col min="11017" max="11017" width="9.42578125" customWidth="1"/>
    <col min="11018" max="11019" width="3" customWidth="1"/>
    <col min="11020" max="11020" width="8.140625" customWidth="1"/>
    <col min="11021" max="11023" width="0" hidden="1" customWidth="1"/>
    <col min="11025" max="11025" width="0" hidden="1" customWidth="1"/>
    <col min="11026" max="11026" width="15.42578125" bestFit="1" customWidth="1"/>
    <col min="11027" max="11027" width="0" hidden="1" customWidth="1"/>
    <col min="11028" max="11028" width="10.140625" customWidth="1"/>
    <col min="11029" max="11029" width="26" bestFit="1" customWidth="1"/>
    <col min="11030" max="11030" width="0" hidden="1" customWidth="1"/>
    <col min="11031" max="11031" width="18.28515625" bestFit="1" customWidth="1"/>
    <col min="11032" max="11032" width="6.42578125" customWidth="1"/>
    <col min="11033" max="11033" width="46.42578125" bestFit="1" customWidth="1"/>
    <col min="11265" max="11265" width="30.7109375" customWidth="1"/>
    <col min="11266" max="11266" width="19.5703125" customWidth="1"/>
    <col min="11267" max="11267" width="8" customWidth="1"/>
    <col min="11272" max="11272" width="3" customWidth="1"/>
    <col min="11273" max="11273" width="9.42578125" customWidth="1"/>
    <col min="11274" max="11275" width="3" customWidth="1"/>
    <col min="11276" max="11276" width="8.140625" customWidth="1"/>
    <col min="11277" max="11279" width="0" hidden="1" customWidth="1"/>
    <col min="11281" max="11281" width="0" hidden="1" customWidth="1"/>
    <col min="11282" max="11282" width="15.42578125" bestFit="1" customWidth="1"/>
    <col min="11283" max="11283" width="0" hidden="1" customWidth="1"/>
    <col min="11284" max="11284" width="10.140625" customWidth="1"/>
    <col min="11285" max="11285" width="26" bestFit="1" customWidth="1"/>
    <col min="11286" max="11286" width="0" hidden="1" customWidth="1"/>
    <col min="11287" max="11287" width="18.28515625" bestFit="1" customWidth="1"/>
    <col min="11288" max="11288" width="6.42578125" customWidth="1"/>
    <col min="11289" max="11289" width="46.42578125" bestFit="1" customWidth="1"/>
    <col min="11521" max="11521" width="30.7109375" customWidth="1"/>
    <col min="11522" max="11522" width="19.5703125" customWidth="1"/>
    <col min="11523" max="11523" width="8" customWidth="1"/>
    <col min="11528" max="11528" width="3" customWidth="1"/>
    <col min="11529" max="11529" width="9.42578125" customWidth="1"/>
    <col min="11530" max="11531" width="3" customWidth="1"/>
    <col min="11532" max="11532" width="8.140625" customWidth="1"/>
    <col min="11533" max="11535" width="0" hidden="1" customWidth="1"/>
    <col min="11537" max="11537" width="0" hidden="1" customWidth="1"/>
    <col min="11538" max="11538" width="15.42578125" bestFit="1" customWidth="1"/>
    <col min="11539" max="11539" width="0" hidden="1" customWidth="1"/>
    <col min="11540" max="11540" width="10.140625" customWidth="1"/>
    <col min="11541" max="11541" width="26" bestFit="1" customWidth="1"/>
    <col min="11542" max="11542" width="0" hidden="1" customWidth="1"/>
    <col min="11543" max="11543" width="18.28515625" bestFit="1" customWidth="1"/>
    <col min="11544" max="11544" width="6.42578125" customWidth="1"/>
    <col min="11545" max="11545" width="46.42578125" bestFit="1" customWidth="1"/>
    <col min="11777" max="11777" width="30.7109375" customWidth="1"/>
    <col min="11778" max="11778" width="19.5703125" customWidth="1"/>
    <col min="11779" max="11779" width="8" customWidth="1"/>
    <col min="11784" max="11784" width="3" customWidth="1"/>
    <col min="11785" max="11785" width="9.42578125" customWidth="1"/>
    <col min="11786" max="11787" width="3" customWidth="1"/>
    <col min="11788" max="11788" width="8.140625" customWidth="1"/>
    <col min="11789" max="11791" width="0" hidden="1" customWidth="1"/>
    <col min="11793" max="11793" width="0" hidden="1" customWidth="1"/>
    <col min="11794" max="11794" width="15.42578125" bestFit="1" customWidth="1"/>
    <col min="11795" max="11795" width="0" hidden="1" customWidth="1"/>
    <col min="11796" max="11796" width="10.140625" customWidth="1"/>
    <col min="11797" max="11797" width="26" bestFit="1" customWidth="1"/>
    <col min="11798" max="11798" width="0" hidden="1" customWidth="1"/>
    <col min="11799" max="11799" width="18.28515625" bestFit="1" customWidth="1"/>
    <col min="11800" max="11800" width="6.42578125" customWidth="1"/>
    <col min="11801" max="11801" width="46.42578125" bestFit="1" customWidth="1"/>
    <col min="12033" max="12033" width="30.7109375" customWidth="1"/>
    <col min="12034" max="12034" width="19.5703125" customWidth="1"/>
    <col min="12035" max="12035" width="8" customWidth="1"/>
    <col min="12040" max="12040" width="3" customWidth="1"/>
    <col min="12041" max="12041" width="9.42578125" customWidth="1"/>
    <col min="12042" max="12043" width="3" customWidth="1"/>
    <col min="12044" max="12044" width="8.140625" customWidth="1"/>
    <col min="12045" max="12047" width="0" hidden="1" customWidth="1"/>
    <col min="12049" max="12049" width="0" hidden="1" customWidth="1"/>
    <col min="12050" max="12050" width="15.42578125" bestFit="1" customWidth="1"/>
    <col min="12051" max="12051" width="0" hidden="1" customWidth="1"/>
    <col min="12052" max="12052" width="10.140625" customWidth="1"/>
    <col min="12053" max="12053" width="26" bestFit="1" customWidth="1"/>
    <col min="12054" max="12054" width="0" hidden="1" customWidth="1"/>
    <col min="12055" max="12055" width="18.28515625" bestFit="1" customWidth="1"/>
    <col min="12056" max="12056" width="6.42578125" customWidth="1"/>
    <col min="12057" max="12057" width="46.42578125" bestFit="1" customWidth="1"/>
    <col min="12289" max="12289" width="30.7109375" customWidth="1"/>
    <col min="12290" max="12290" width="19.5703125" customWidth="1"/>
    <col min="12291" max="12291" width="8" customWidth="1"/>
    <col min="12296" max="12296" width="3" customWidth="1"/>
    <col min="12297" max="12297" width="9.42578125" customWidth="1"/>
    <col min="12298" max="12299" width="3" customWidth="1"/>
    <col min="12300" max="12300" width="8.140625" customWidth="1"/>
    <col min="12301" max="12303" width="0" hidden="1" customWidth="1"/>
    <col min="12305" max="12305" width="0" hidden="1" customWidth="1"/>
    <col min="12306" max="12306" width="15.42578125" bestFit="1" customWidth="1"/>
    <col min="12307" max="12307" width="0" hidden="1" customWidth="1"/>
    <col min="12308" max="12308" width="10.140625" customWidth="1"/>
    <col min="12309" max="12309" width="26" bestFit="1" customWidth="1"/>
    <col min="12310" max="12310" width="0" hidden="1" customWidth="1"/>
    <col min="12311" max="12311" width="18.28515625" bestFit="1" customWidth="1"/>
    <col min="12312" max="12312" width="6.42578125" customWidth="1"/>
    <col min="12313" max="12313" width="46.42578125" bestFit="1" customWidth="1"/>
    <col min="12545" max="12545" width="30.7109375" customWidth="1"/>
    <col min="12546" max="12546" width="19.5703125" customWidth="1"/>
    <col min="12547" max="12547" width="8" customWidth="1"/>
    <col min="12552" max="12552" width="3" customWidth="1"/>
    <col min="12553" max="12553" width="9.42578125" customWidth="1"/>
    <col min="12554" max="12555" width="3" customWidth="1"/>
    <col min="12556" max="12556" width="8.140625" customWidth="1"/>
    <col min="12557" max="12559" width="0" hidden="1" customWidth="1"/>
    <col min="12561" max="12561" width="0" hidden="1" customWidth="1"/>
    <col min="12562" max="12562" width="15.42578125" bestFit="1" customWidth="1"/>
    <col min="12563" max="12563" width="0" hidden="1" customWidth="1"/>
    <col min="12564" max="12564" width="10.140625" customWidth="1"/>
    <col min="12565" max="12565" width="26" bestFit="1" customWidth="1"/>
    <col min="12566" max="12566" width="0" hidden="1" customWidth="1"/>
    <col min="12567" max="12567" width="18.28515625" bestFit="1" customWidth="1"/>
    <col min="12568" max="12568" width="6.42578125" customWidth="1"/>
    <col min="12569" max="12569" width="46.42578125" bestFit="1" customWidth="1"/>
    <col min="12801" max="12801" width="30.7109375" customWidth="1"/>
    <col min="12802" max="12802" width="19.5703125" customWidth="1"/>
    <col min="12803" max="12803" width="8" customWidth="1"/>
    <col min="12808" max="12808" width="3" customWidth="1"/>
    <col min="12809" max="12809" width="9.42578125" customWidth="1"/>
    <col min="12810" max="12811" width="3" customWidth="1"/>
    <col min="12812" max="12812" width="8.140625" customWidth="1"/>
    <col min="12813" max="12815" width="0" hidden="1" customWidth="1"/>
    <col min="12817" max="12817" width="0" hidden="1" customWidth="1"/>
    <col min="12818" max="12818" width="15.42578125" bestFit="1" customWidth="1"/>
    <col min="12819" max="12819" width="0" hidden="1" customWidth="1"/>
    <col min="12820" max="12820" width="10.140625" customWidth="1"/>
    <col min="12821" max="12821" width="26" bestFit="1" customWidth="1"/>
    <col min="12822" max="12822" width="0" hidden="1" customWidth="1"/>
    <col min="12823" max="12823" width="18.28515625" bestFit="1" customWidth="1"/>
    <col min="12824" max="12824" width="6.42578125" customWidth="1"/>
    <col min="12825" max="12825" width="46.42578125" bestFit="1" customWidth="1"/>
    <col min="13057" max="13057" width="30.7109375" customWidth="1"/>
    <col min="13058" max="13058" width="19.5703125" customWidth="1"/>
    <col min="13059" max="13059" width="8" customWidth="1"/>
    <col min="13064" max="13064" width="3" customWidth="1"/>
    <col min="13065" max="13065" width="9.42578125" customWidth="1"/>
    <col min="13066" max="13067" width="3" customWidth="1"/>
    <col min="13068" max="13068" width="8.140625" customWidth="1"/>
    <col min="13069" max="13071" width="0" hidden="1" customWidth="1"/>
    <col min="13073" max="13073" width="0" hidden="1" customWidth="1"/>
    <col min="13074" max="13074" width="15.42578125" bestFit="1" customWidth="1"/>
    <col min="13075" max="13075" width="0" hidden="1" customWidth="1"/>
    <col min="13076" max="13076" width="10.140625" customWidth="1"/>
    <col min="13077" max="13077" width="26" bestFit="1" customWidth="1"/>
    <col min="13078" max="13078" width="0" hidden="1" customWidth="1"/>
    <col min="13079" max="13079" width="18.28515625" bestFit="1" customWidth="1"/>
    <col min="13080" max="13080" width="6.42578125" customWidth="1"/>
    <col min="13081" max="13081" width="46.42578125" bestFit="1" customWidth="1"/>
    <col min="13313" max="13313" width="30.7109375" customWidth="1"/>
    <col min="13314" max="13314" width="19.5703125" customWidth="1"/>
    <col min="13315" max="13315" width="8" customWidth="1"/>
    <col min="13320" max="13320" width="3" customWidth="1"/>
    <col min="13321" max="13321" width="9.42578125" customWidth="1"/>
    <col min="13322" max="13323" width="3" customWidth="1"/>
    <col min="13324" max="13324" width="8.140625" customWidth="1"/>
    <col min="13325" max="13327" width="0" hidden="1" customWidth="1"/>
    <col min="13329" max="13329" width="0" hidden="1" customWidth="1"/>
    <col min="13330" max="13330" width="15.42578125" bestFit="1" customWidth="1"/>
    <col min="13331" max="13331" width="0" hidden="1" customWidth="1"/>
    <col min="13332" max="13332" width="10.140625" customWidth="1"/>
    <col min="13333" max="13333" width="26" bestFit="1" customWidth="1"/>
    <col min="13334" max="13334" width="0" hidden="1" customWidth="1"/>
    <col min="13335" max="13335" width="18.28515625" bestFit="1" customWidth="1"/>
    <col min="13336" max="13336" width="6.42578125" customWidth="1"/>
    <col min="13337" max="13337" width="46.42578125" bestFit="1" customWidth="1"/>
    <col min="13569" max="13569" width="30.7109375" customWidth="1"/>
    <col min="13570" max="13570" width="19.5703125" customWidth="1"/>
    <col min="13571" max="13571" width="8" customWidth="1"/>
    <col min="13576" max="13576" width="3" customWidth="1"/>
    <col min="13577" max="13577" width="9.42578125" customWidth="1"/>
    <col min="13578" max="13579" width="3" customWidth="1"/>
    <col min="13580" max="13580" width="8.140625" customWidth="1"/>
    <col min="13581" max="13583" width="0" hidden="1" customWidth="1"/>
    <col min="13585" max="13585" width="0" hidden="1" customWidth="1"/>
    <col min="13586" max="13586" width="15.42578125" bestFit="1" customWidth="1"/>
    <col min="13587" max="13587" width="0" hidden="1" customWidth="1"/>
    <col min="13588" max="13588" width="10.140625" customWidth="1"/>
    <col min="13589" max="13589" width="26" bestFit="1" customWidth="1"/>
    <col min="13590" max="13590" width="0" hidden="1" customWidth="1"/>
    <col min="13591" max="13591" width="18.28515625" bestFit="1" customWidth="1"/>
    <col min="13592" max="13592" width="6.42578125" customWidth="1"/>
    <col min="13593" max="13593" width="46.42578125" bestFit="1" customWidth="1"/>
    <col min="13825" max="13825" width="30.7109375" customWidth="1"/>
    <col min="13826" max="13826" width="19.5703125" customWidth="1"/>
    <col min="13827" max="13827" width="8" customWidth="1"/>
    <col min="13832" max="13832" width="3" customWidth="1"/>
    <col min="13833" max="13833" width="9.42578125" customWidth="1"/>
    <col min="13834" max="13835" width="3" customWidth="1"/>
    <col min="13836" max="13836" width="8.140625" customWidth="1"/>
    <col min="13837" max="13839" width="0" hidden="1" customWidth="1"/>
    <col min="13841" max="13841" width="0" hidden="1" customWidth="1"/>
    <col min="13842" max="13842" width="15.42578125" bestFit="1" customWidth="1"/>
    <col min="13843" max="13843" width="0" hidden="1" customWidth="1"/>
    <col min="13844" max="13844" width="10.140625" customWidth="1"/>
    <col min="13845" max="13845" width="26" bestFit="1" customWidth="1"/>
    <col min="13846" max="13846" width="0" hidden="1" customWidth="1"/>
    <col min="13847" max="13847" width="18.28515625" bestFit="1" customWidth="1"/>
    <col min="13848" max="13848" width="6.42578125" customWidth="1"/>
    <col min="13849" max="13849" width="46.42578125" bestFit="1" customWidth="1"/>
    <col min="14081" max="14081" width="30.7109375" customWidth="1"/>
    <col min="14082" max="14082" width="19.5703125" customWidth="1"/>
    <col min="14083" max="14083" width="8" customWidth="1"/>
    <col min="14088" max="14088" width="3" customWidth="1"/>
    <col min="14089" max="14089" width="9.42578125" customWidth="1"/>
    <col min="14090" max="14091" width="3" customWidth="1"/>
    <col min="14092" max="14092" width="8.140625" customWidth="1"/>
    <col min="14093" max="14095" width="0" hidden="1" customWidth="1"/>
    <col min="14097" max="14097" width="0" hidden="1" customWidth="1"/>
    <col min="14098" max="14098" width="15.42578125" bestFit="1" customWidth="1"/>
    <col min="14099" max="14099" width="0" hidden="1" customWidth="1"/>
    <col min="14100" max="14100" width="10.140625" customWidth="1"/>
    <col min="14101" max="14101" width="26" bestFit="1" customWidth="1"/>
    <col min="14102" max="14102" width="0" hidden="1" customWidth="1"/>
    <col min="14103" max="14103" width="18.28515625" bestFit="1" customWidth="1"/>
    <col min="14104" max="14104" width="6.42578125" customWidth="1"/>
    <col min="14105" max="14105" width="46.42578125" bestFit="1" customWidth="1"/>
    <col min="14337" max="14337" width="30.7109375" customWidth="1"/>
    <col min="14338" max="14338" width="19.5703125" customWidth="1"/>
    <col min="14339" max="14339" width="8" customWidth="1"/>
    <col min="14344" max="14344" width="3" customWidth="1"/>
    <col min="14345" max="14345" width="9.42578125" customWidth="1"/>
    <col min="14346" max="14347" width="3" customWidth="1"/>
    <col min="14348" max="14348" width="8.140625" customWidth="1"/>
    <col min="14349" max="14351" width="0" hidden="1" customWidth="1"/>
    <col min="14353" max="14353" width="0" hidden="1" customWidth="1"/>
    <col min="14354" max="14354" width="15.42578125" bestFit="1" customWidth="1"/>
    <col min="14355" max="14355" width="0" hidden="1" customWidth="1"/>
    <col min="14356" max="14356" width="10.140625" customWidth="1"/>
    <col min="14357" max="14357" width="26" bestFit="1" customWidth="1"/>
    <col min="14358" max="14358" width="0" hidden="1" customWidth="1"/>
    <col min="14359" max="14359" width="18.28515625" bestFit="1" customWidth="1"/>
    <col min="14360" max="14360" width="6.42578125" customWidth="1"/>
    <col min="14361" max="14361" width="46.42578125" bestFit="1" customWidth="1"/>
    <col min="14593" max="14593" width="30.7109375" customWidth="1"/>
    <col min="14594" max="14594" width="19.5703125" customWidth="1"/>
    <col min="14595" max="14595" width="8" customWidth="1"/>
    <col min="14600" max="14600" width="3" customWidth="1"/>
    <col min="14601" max="14601" width="9.42578125" customWidth="1"/>
    <col min="14602" max="14603" width="3" customWidth="1"/>
    <col min="14604" max="14604" width="8.140625" customWidth="1"/>
    <col min="14605" max="14607" width="0" hidden="1" customWidth="1"/>
    <col min="14609" max="14609" width="0" hidden="1" customWidth="1"/>
    <col min="14610" max="14610" width="15.42578125" bestFit="1" customWidth="1"/>
    <col min="14611" max="14611" width="0" hidden="1" customWidth="1"/>
    <col min="14612" max="14612" width="10.140625" customWidth="1"/>
    <col min="14613" max="14613" width="26" bestFit="1" customWidth="1"/>
    <col min="14614" max="14614" width="0" hidden="1" customWidth="1"/>
    <col min="14615" max="14615" width="18.28515625" bestFit="1" customWidth="1"/>
    <col min="14616" max="14616" width="6.42578125" customWidth="1"/>
    <col min="14617" max="14617" width="46.42578125" bestFit="1" customWidth="1"/>
    <col min="14849" max="14849" width="30.7109375" customWidth="1"/>
    <col min="14850" max="14850" width="19.5703125" customWidth="1"/>
    <col min="14851" max="14851" width="8" customWidth="1"/>
    <col min="14856" max="14856" width="3" customWidth="1"/>
    <col min="14857" max="14857" width="9.42578125" customWidth="1"/>
    <col min="14858" max="14859" width="3" customWidth="1"/>
    <col min="14860" max="14860" width="8.140625" customWidth="1"/>
    <col min="14861" max="14863" width="0" hidden="1" customWidth="1"/>
    <col min="14865" max="14865" width="0" hidden="1" customWidth="1"/>
    <col min="14866" max="14866" width="15.42578125" bestFit="1" customWidth="1"/>
    <col min="14867" max="14867" width="0" hidden="1" customWidth="1"/>
    <col min="14868" max="14868" width="10.140625" customWidth="1"/>
    <col min="14869" max="14869" width="26" bestFit="1" customWidth="1"/>
    <col min="14870" max="14870" width="0" hidden="1" customWidth="1"/>
    <col min="14871" max="14871" width="18.28515625" bestFit="1" customWidth="1"/>
    <col min="14872" max="14872" width="6.42578125" customWidth="1"/>
    <col min="14873" max="14873" width="46.42578125" bestFit="1" customWidth="1"/>
    <col min="15105" max="15105" width="30.7109375" customWidth="1"/>
    <col min="15106" max="15106" width="19.5703125" customWidth="1"/>
    <col min="15107" max="15107" width="8" customWidth="1"/>
    <col min="15112" max="15112" width="3" customWidth="1"/>
    <col min="15113" max="15113" width="9.42578125" customWidth="1"/>
    <col min="15114" max="15115" width="3" customWidth="1"/>
    <col min="15116" max="15116" width="8.140625" customWidth="1"/>
    <col min="15117" max="15119" width="0" hidden="1" customWidth="1"/>
    <col min="15121" max="15121" width="0" hidden="1" customWidth="1"/>
    <col min="15122" max="15122" width="15.42578125" bestFit="1" customWidth="1"/>
    <col min="15123" max="15123" width="0" hidden="1" customWidth="1"/>
    <col min="15124" max="15124" width="10.140625" customWidth="1"/>
    <col min="15125" max="15125" width="26" bestFit="1" customWidth="1"/>
    <col min="15126" max="15126" width="0" hidden="1" customWidth="1"/>
    <col min="15127" max="15127" width="18.28515625" bestFit="1" customWidth="1"/>
    <col min="15128" max="15128" width="6.42578125" customWidth="1"/>
    <col min="15129" max="15129" width="46.42578125" bestFit="1" customWidth="1"/>
    <col min="15361" max="15361" width="30.7109375" customWidth="1"/>
    <col min="15362" max="15362" width="19.5703125" customWidth="1"/>
    <col min="15363" max="15363" width="8" customWidth="1"/>
    <col min="15368" max="15368" width="3" customWidth="1"/>
    <col min="15369" max="15369" width="9.42578125" customWidth="1"/>
    <col min="15370" max="15371" width="3" customWidth="1"/>
    <col min="15372" max="15372" width="8.140625" customWidth="1"/>
    <col min="15373" max="15375" width="0" hidden="1" customWidth="1"/>
    <col min="15377" max="15377" width="0" hidden="1" customWidth="1"/>
    <col min="15378" max="15378" width="15.42578125" bestFit="1" customWidth="1"/>
    <col min="15379" max="15379" width="0" hidden="1" customWidth="1"/>
    <col min="15380" max="15380" width="10.140625" customWidth="1"/>
    <col min="15381" max="15381" width="26" bestFit="1" customWidth="1"/>
    <col min="15382" max="15382" width="0" hidden="1" customWidth="1"/>
    <col min="15383" max="15383" width="18.28515625" bestFit="1" customWidth="1"/>
    <col min="15384" max="15384" width="6.42578125" customWidth="1"/>
    <col min="15385" max="15385" width="46.42578125" bestFit="1" customWidth="1"/>
    <col min="15617" max="15617" width="30.7109375" customWidth="1"/>
    <col min="15618" max="15618" width="19.5703125" customWidth="1"/>
    <col min="15619" max="15619" width="8" customWidth="1"/>
    <col min="15624" max="15624" width="3" customWidth="1"/>
    <col min="15625" max="15625" width="9.42578125" customWidth="1"/>
    <col min="15626" max="15627" width="3" customWidth="1"/>
    <col min="15628" max="15628" width="8.140625" customWidth="1"/>
    <col min="15629" max="15631" width="0" hidden="1" customWidth="1"/>
    <col min="15633" max="15633" width="0" hidden="1" customWidth="1"/>
    <col min="15634" max="15634" width="15.42578125" bestFit="1" customWidth="1"/>
    <col min="15635" max="15635" width="0" hidden="1" customWidth="1"/>
    <col min="15636" max="15636" width="10.140625" customWidth="1"/>
    <col min="15637" max="15637" width="26" bestFit="1" customWidth="1"/>
    <col min="15638" max="15638" width="0" hidden="1" customWidth="1"/>
    <col min="15639" max="15639" width="18.28515625" bestFit="1" customWidth="1"/>
    <col min="15640" max="15640" width="6.42578125" customWidth="1"/>
    <col min="15641" max="15641" width="46.42578125" bestFit="1" customWidth="1"/>
    <col min="15873" max="15873" width="30.7109375" customWidth="1"/>
    <col min="15874" max="15874" width="19.5703125" customWidth="1"/>
    <col min="15875" max="15875" width="8" customWidth="1"/>
    <col min="15880" max="15880" width="3" customWidth="1"/>
    <col min="15881" max="15881" width="9.42578125" customWidth="1"/>
    <col min="15882" max="15883" width="3" customWidth="1"/>
    <col min="15884" max="15884" width="8.140625" customWidth="1"/>
    <col min="15885" max="15887" width="0" hidden="1" customWidth="1"/>
    <col min="15889" max="15889" width="0" hidden="1" customWidth="1"/>
    <col min="15890" max="15890" width="15.42578125" bestFit="1" customWidth="1"/>
    <col min="15891" max="15891" width="0" hidden="1" customWidth="1"/>
    <col min="15892" max="15892" width="10.140625" customWidth="1"/>
    <col min="15893" max="15893" width="26" bestFit="1" customWidth="1"/>
    <col min="15894" max="15894" width="0" hidden="1" customWidth="1"/>
    <col min="15895" max="15895" width="18.28515625" bestFit="1" customWidth="1"/>
    <col min="15896" max="15896" width="6.42578125" customWidth="1"/>
    <col min="15897" max="15897" width="46.42578125" bestFit="1" customWidth="1"/>
    <col min="16129" max="16129" width="30.7109375" customWidth="1"/>
    <col min="16130" max="16130" width="19.5703125" customWidth="1"/>
    <col min="16131" max="16131" width="8" customWidth="1"/>
    <col min="16136" max="16136" width="3" customWidth="1"/>
    <col min="16137" max="16137" width="9.42578125" customWidth="1"/>
    <col min="16138" max="16139" width="3" customWidth="1"/>
    <col min="16140" max="16140" width="8.140625" customWidth="1"/>
    <col min="16141" max="16143" width="0" hidden="1" customWidth="1"/>
    <col min="16145" max="16145" width="0" hidden="1" customWidth="1"/>
    <col min="16146" max="16146" width="15.42578125" bestFit="1" customWidth="1"/>
    <col min="16147" max="16147" width="0" hidden="1" customWidth="1"/>
    <col min="16148" max="16148" width="10.140625" customWidth="1"/>
    <col min="16149" max="16149" width="26" bestFit="1" customWidth="1"/>
    <col min="16150" max="16150" width="0" hidden="1" customWidth="1"/>
    <col min="16151" max="16151" width="18.28515625" bestFit="1" customWidth="1"/>
    <col min="16152" max="16152" width="6.42578125" customWidth="1"/>
    <col min="16153" max="16153" width="46.42578125" bestFit="1" customWidth="1"/>
  </cols>
  <sheetData>
    <row r="1" spans="1:25" s="11" customFormat="1" ht="24.75" customHeight="1" thickBot="1">
      <c r="A1" s="59" t="s">
        <v>84</v>
      </c>
      <c r="L1" s="58"/>
      <c r="M1" s="8"/>
      <c r="N1" s="8"/>
      <c r="O1" s="8"/>
      <c r="Q1" s="7"/>
      <c r="R1" s="6"/>
      <c r="S1" s="6"/>
      <c r="U1" s="12"/>
      <c r="V1" s="4"/>
      <c r="W1" s="3"/>
      <c r="X1" s="2"/>
      <c r="Y1" s="1"/>
    </row>
    <row r="2" spans="1:25" s="11" customFormat="1" ht="16.5" customHeight="1" thickBot="1">
      <c r="A2" s="46" t="s">
        <v>83</v>
      </c>
      <c r="B2" s="57"/>
      <c r="C2" s="44"/>
      <c r="D2" s="44"/>
      <c r="E2" s="44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6"/>
      <c r="U2" s="12"/>
      <c r="V2" s="4"/>
      <c r="W2" s="3"/>
      <c r="X2" s="2"/>
      <c r="Y2" s="1"/>
    </row>
    <row r="3" spans="1:25" s="11" customFormat="1" ht="18" customHeight="1" thickBot="1">
      <c r="A3" s="46"/>
      <c r="B3" s="44" t="s">
        <v>82</v>
      </c>
      <c r="C3" s="44"/>
      <c r="D3" s="44"/>
      <c r="E3" s="44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6"/>
      <c r="U3" s="12"/>
      <c r="V3" s="4"/>
      <c r="W3" s="3"/>
      <c r="X3" s="2"/>
      <c r="Y3" s="1"/>
    </row>
    <row r="4" spans="1:25" s="11" customFormat="1" ht="16.5" customHeight="1">
      <c r="A4" s="46" t="s">
        <v>81</v>
      </c>
      <c r="B4" s="56"/>
      <c r="C4" s="55"/>
      <c r="D4" s="55"/>
      <c r="E4" s="54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6"/>
      <c r="U4" s="12"/>
      <c r="V4" s="4"/>
      <c r="W4" s="3"/>
      <c r="X4" s="2"/>
      <c r="Y4" s="1"/>
    </row>
    <row r="5" spans="1:25" s="11" customFormat="1" ht="16.5" customHeight="1">
      <c r="A5" s="46" t="s">
        <v>80</v>
      </c>
      <c r="B5" s="53"/>
      <c r="C5" s="52"/>
      <c r="D5" s="52"/>
      <c r="E5" s="51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6"/>
      <c r="U5" s="12"/>
      <c r="V5" s="4"/>
      <c r="W5" s="3"/>
      <c r="X5" s="2"/>
      <c r="Y5" s="1"/>
    </row>
    <row r="6" spans="1:25" s="11" customFormat="1" ht="16.5" customHeight="1" thickBot="1">
      <c r="A6" s="46" t="s">
        <v>79</v>
      </c>
      <c r="B6" s="50"/>
      <c r="C6" s="49"/>
      <c r="D6" s="49"/>
      <c r="E6" s="48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6"/>
      <c r="U6" s="12"/>
      <c r="V6" s="4"/>
      <c r="W6" s="3"/>
      <c r="X6" s="2"/>
      <c r="Y6" s="1"/>
    </row>
    <row r="7" spans="1:25" s="11" customFormat="1" ht="18" customHeight="1" thickBot="1">
      <c r="A7" s="46" t="s">
        <v>78</v>
      </c>
      <c r="B7" s="45"/>
      <c r="C7" s="44"/>
      <c r="D7" s="67"/>
      <c r="E7" s="44"/>
      <c r="L7" s="9"/>
      <c r="M7" s="8"/>
      <c r="N7" s="8"/>
      <c r="O7" s="8"/>
      <c r="Q7" s="7"/>
      <c r="R7" s="6"/>
      <c r="S7" s="6"/>
      <c r="U7" s="12"/>
      <c r="V7" s="4"/>
      <c r="W7" s="3"/>
      <c r="X7" s="2"/>
      <c r="Y7" s="1"/>
    </row>
    <row r="8" spans="1:25" ht="84.95" customHeight="1" thickBot="1">
      <c r="A8" s="43"/>
      <c r="B8" s="13"/>
      <c r="D8" s="42"/>
      <c r="E8" s="41"/>
      <c r="F8" s="41"/>
      <c r="G8" s="41"/>
      <c r="H8" s="41"/>
      <c r="I8" s="41"/>
      <c r="J8" s="41"/>
      <c r="K8" s="41"/>
      <c r="L8" s="69" t="s">
        <v>96</v>
      </c>
    </row>
    <row r="9" spans="1:25" ht="15" customHeight="1" thickBot="1">
      <c r="A9" s="34" t="s">
        <v>48</v>
      </c>
      <c r="B9" s="13" t="s">
        <v>77</v>
      </c>
      <c r="C9" s="40" t="s">
        <v>76</v>
      </c>
      <c r="D9" s="68">
        <v>120</v>
      </c>
      <c r="E9" s="39"/>
      <c r="F9" s="39"/>
      <c r="G9" s="39"/>
      <c r="H9" s="39"/>
      <c r="I9" s="39"/>
      <c r="J9" s="39"/>
      <c r="K9" s="39"/>
      <c r="L9" s="131"/>
      <c r="M9" s="85"/>
      <c r="N9" s="85"/>
      <c r="O9" s="85"/>
      <c r="P9" s="86"/>
      <c r="Q9" s="94"/>
      <c r="R9" s="95"/>
      <c r="S9" s="95"/>
      <c r="T9" s="86"/>
      <c r="U9" s="96"/>
      <c r="V9" s="97"/>
      <c r="W9" s="98"/>
      <c r="X9" s="38"/>
    </row>
    <row r="10" spans="1:25" ht="15.75" thickBot="1">
      <c r="A10" s="17" t="s">
        <v>66</v>
      </c>
      <c r="B10" s="16" t="s">
        <v>75</v>
      </c>
      <c r="C10" s="15">
        <v>1</v>
      </c>
      <c r="D10" s="18"/>
      <c r="E10" s="39"/>
      <c r="F10" s="31"/>
      <c r="G10" s="39"/>
      <c r="H10" s="39"/>
      <c r="I10" s="39"/>
      <c r="J10" s="39"/>
      <c r="K10" s="39"/>
      <c r="L10" s="83">
        <v>14.59</v>
      </c>
      <c r="M10" s="84">
        <f>SUM(D10)*L10</f>
        <v>0</v>
      </c>
      <c r="N10" s="85"/>
      <c r="O10" s="85"/>
      <c r="P10" s="85"/>
      <c r="Q10" s="87"/>
      <c r="R10" s="88"/>
      <c r="S10" s="89"/>
      <c r="T10" s="86"/>
      <c r="U10" s="90"/>
      <c r="V10" s="91"/>
      <c r="W10" s="92"/>
      <c r="X10"/>
      <c r="Y10" s="63"/>
    </row>
    <row r="11" spans="1:25" ht="15.75" thickBot="1">
      <c r="A11" s="17" t="s">
        <v>45</v>
      </c>
      <c r="B11" s="16" t="s">
        <v>74</v>
      </c>
      <c r="C11" s="15">
        <v>1</v>
      </c>
      <c r="D11" s="18"/>
      <c r="E11" s="39"/>
      <c r="F11" s="31"/>
      <c r="G11" s="39"/>
      <c r="H11" s="39"/>
      <c r="I11" s="39"/>
      <c r="J11" s="39"/>
      <c r="K11" s="39"/>
      <c r="L11" s="83">
        <v>2.69</v>
      </c>
      <c r="M11" s="84">
        <f t="shared" ref="M11:M17" si="0">SUM(D11)*L11</f>
        <v>0</v>
      </c>
      <c r="N11" s="85"/>
      <c r="O11" s="85"/>
      <c r="P11" s="86"/>
      <c r="Q11" s="87"/>
      <c r="R11" s="88"/>
      <c r="S11" s="89"/>
      <c r="T11" s="86"/>
      <c r="U11" s="90"/>
      <c r="V11" s="91"/>
      <c r="W11" s="92"/>
      <c r="X11"/>
      <c r="Y11" s="63"/>
    </row>
    <row r="12" spans="1:25" ht="15.75" thickBot="1">
      <c r="A12" s="32" t="s">
        <v>63</v>
      </c>
      <c r="B12" s="16" t="s">
        <v>73</v>
      </c>
      <c r="C12" s="15">
        <v>1</v>
      </c>
      <c r="D12" s="18"/>
      <c r="E12" s="39"/>
      <c r="F12" s="31"/>
      <c r="G12" s="39"/>
      <c r="H12" s="39"/>
      <c r="I12" s="39"/>
      <c r="J12" s="39"/>
      <c r="K12" s="39"/>
      <c r="L12" s="83">
        <v>3.38</v>
      </c>
      <c r="M12" s="84">
        <f t="shared" si="0"/>
        <v>0</v>
      </c>
      <c r="N12" s="85"/>
      <c r="O12" s="85"/>
      <c r="P12" s="86"/>
      <c r="Q12" s="87"/>
      <c r="R12" s="88"/>
      <c r="S12" s="89"/>
      <c r="T12" s="86"/>
      <c r="U12" s="90"/>
      <c r="V12" s="91"/>
      <c r="W12" s="92"/>
      <c r="X12"/>
      <c r="Y12" s="63"/>
    </row>
    <row r="13" spans="1:25" ht="15.75" thickBot="1">
      <c r="A13" s="17" t="s">
        <v>61</v>
      </c>
      <c r="B13" s="16" t="s">
        <v>72</v>
      </c>
      <c r="C13" s="15">
        <v>1</v>
      </c>
      <c r="D13" s="18"/>
      <c r="E13" s="39"/>
      <c r="F13" s="31"/>
      <c r="G13" s="39"/>
      <c r="H13" s="39"/>
      <c r="I13" s="39"/>
      <c r="J13" s="39"/>
      <c r="K13" s="39"/>
      <c r="L13" s="83">
        <v>3.9</v>
      </c>
      <c r="M13" s="84">
        <f t="shared" si="0"/>
        <v>0</v>
      </c>
      <c r="N13" s="85"/>
      <c r="O13" s="85"/>
      <c r="P13" s="86"/>
      <c r="Q13" s="87"/>
      <c r="R13" s="88"/>
      <c r="S13" s="89"/>
      <c r="T13" s="86"/>
      <c r="U13" s="90"/>
      <c r="V13" s="91"/>
      <c r="W13" s="92"/>
      <c r="X13"/>
      <c r="Y13" s="63"/>
    </row>
    <row r="14" spans="1:25" ht="15.75" thickBot="1">
      <c r="A14" s="17" t="s">
        <v>39</v>
      </c>
      <c r="B14" s="16" t="s">
        <v>71</v>
      </c>
      <c r="C14" s="15">
        <v>1</v>
      </c>
      <c r="D14" s="18"/>
      <c r="E14" s="39"/>
      <c r="F14" s="31"/>
      <c r="G14" s="39"/>
      <c r="H14" s="39"/>
      <c r="I14" s="39"/>
      <c r="J14" s="39"/>
      <c r="K14" s="39"/>
      <c r="L14" s="83">
        <v>19.93</v>
      </c>
      <c r="M14" s="84">
        <f t="shared" si="0"/>
        <v>0</v>
      </c>
      <c r="N14" s="85"/>
      <c r="O14" s="85"/>
      <c r="P14" s="86"/>
      <c r="Q14" s="87"/>
      <c r="R14" s="88"/>
      <c r="S14" s="89"/>
      <c r="T14" s="86"/>
      <c r="U14" s="90"/>
      <c r="V14" s="91"/>
      <c r="W14" s="92"/>
      <c r="X14"/>
      <c r="Y14" s="63"/>
    </row>
    <row r="15" spans="1:25" ht="15.75" thickBot="1">
      <c r="A15" s="17" t="s">
        <v>37</v>
      </c>
      <c r="B15" s="16" t="s">
        <v>70</v>
      </c>
      <c r="C15" s="15">
        <v>1</v>
      </c>
      <c r="D15" s="18"/>
      <c r="E15" s="39"/>
      <c r="F15" s="31"/>
      <c r="G15" s="39"/>
      <c r="H15" s="39"/>
      <c r="I15" s="39"/>
      <c r="J15" s="39"/>
      <c r="K15" s="39"/>
      <c r="L15" s="83">
        <v>19.93</v>
      </c>
      <c r="M15" s="84">
        <f t="shared" si="0"/>
        <v>0</v>
      </c>
      <c r="N15" s="85"/>
      <c r="O15" s="85"/>
      <c r="P15" s="86"/>
      <c r="Q15" s="87"/>
      <c r="R15" s="88"/>
      <c r="S15" s="89"/>
      <c r="T15" s="86"/>
      <c r="U15" s="90"/>
      <c r="V15" s="91"/>
      <c r="W15" s="92"/>
      <c r="X15"/>
      <c r="Y15" s="63"/>
    </row>
    <row r="16" spans="1:25" ht="15.75" thickBot="1">
      <c r="A16" s="17" t="s">
        <v>69</v>
      </c>
      <c r="B16" s="16" t="s">
        <v>68</v>
      </c>
      <c r="C16" s="15">
        <v>1</v>
      </c>
      <c r="D16" s="18"/>
      <c r="E16" s="39"/>
      <c r="F16" s="31"/>
      <c r="G16" s="39"/>
      <c r="H16" s="39"/>
      <c r="I16" s="39"/>
      <c r="J16" s="39"/>
      <c r="K16" s="39"/>
      <c r="L16" s="83">
        <v>7.35</v>
      </c>
      <c r="M16" s="84">
        <f t="shared" si="0"/>
        <v>0</v>
      </c>
      <c r="N16" s="85"/>
      <c r="O16" s="85"/>
      <c r="P16" s="86"/>
      <c r="Q16" s="87"/>
      <c r="R16" s="88"/>
      <c r="S16" s="89"/>
      <c r="T16" s="86"/>
      <c r="U16" s="90"/>
      <c r="V16" s="91"/>
      <c r="W16" s="92"/>
      <c r="X16"/>
      <c r="Y16" s="63"/>
    </row>
    <row r="17" spans="1:25" ht="15.75" thickBot="1">
      <c r="A17" s="17" t="s">
        <v>31</v>
      </c>
      <c r="B17" s="16" t="s">
        <v>67</v>
      </c>
      <c r="C17" s="15">
        <v>1</v>
      </c>
      <c r="D17" s="18"/>
      <c r="E17" s="39"/>
      <c r="F17" s="31"/>
      <c r="G17" s="39"/>
      <c r="H17" s="39"/>
      <c r="I17" s="39"/>
      <c r="J17" s="39"/>
      <c r="K17" s="39"/>
      <c r="L17" s="83">
        <v>2.7</v>
      </c>
      <c r="M17" s="84">
        <f t="shared" si="0"/>
        <v>0</v>
      </c>
      <c r="N17" s="85"/>
      <c r="O17" s="85"/>
      <c r="P17" s="86"/>
      <c r="Q17" s="87"/>
      <c r="R17" s="88"/>
      <c r="S17" s="89"/>
      <c r="T17" s="86"/>
      <c r="U17" s="90"/>
      <c r="V17" s="91"/>
      <c r="W17" s="92"/>
      <c r="X17"/>
      <c r="Y17" s="63"/>
    </row>
    <row r="18" spans="1:25" ht="15" customHeight="1" thickBot="1">
      <c r="A18" s="34" t="s">
        <v>48</v>
      </c>
      <c r="B18" s="33"/>
      <c r="C18" s="27"/>
      <c r="D18" s="126">
        <v>135</v>
      </c>
      <c r="E18" s="39"/>
      <c r="F18" s="39"/>
      <c r="G18" s="39"/>
      <c r="H18" s="39"/>
      <c r="I18" s="39"/>
      <c r="J18" s="39"/>
      <c r="K18" s="39"/>
      <c r="L18" s="93"/>
      <c r="M18" s="84"/>
      <c r="N18" s="85"/>
      <c r="O18" s="85"/>
      <c r="P18" s="86"/>
      <c r="Q18" s="94"/>
      <c r="R18" s="95"/>
      <c r="S18" s="89"/>
      <c r="T18" s="86"/>
      <c r="U18" s="96"/>
      <c r="V18" s="97"/>
      <c r="W18" s="98"/>
      <c r="X18" s="38"/>
      <c r="Y18" s="63"/>
    </row>
    <row r="19" spans="1:25" ht="15.75" thickBot="1">
      <c r="A19" s="17" t="s">
        <v>66</v>
      </c>
      <c r="B19" s="16" t="s">
        <v>65</v>
      </c>
      <c r="C19" s="15">
        <v>1</v>
      </c>
      <c r="D19" s="18"/>
      <c r="E19" s="24"/>
      <c r="F19" s="24"/>
      <c r="G19" s="24"/>
      <c r="H19" s="24"/>
      <c r="I19" s="24"/>
      <c r="J19" s="24"/>
      <c r="K19" s="24"/>
      <c r="L19" s="99">
        <v>16.07</v>
      </c>
      <c r="M19" s="84">
        <f t="shared" ref="M19:M57" si="1">SUM(D19)*L19</f>
        <v>0</v>
      </c>
      <c r="N19" s="85"/>
      <c r="O19" s="85"/>
      <c r="P19" s="86"/>
      <c r="Q19" s="100"/>
      <c r="R19" s="101"/>
      <c r="S19" s="89"/>
      <c r="T19" s="86"/>
      <c r="U19" s="90"/>
      <c r="V19" s="90"/>
      <c r="W19" s="92"/>
      <c r="Y19" s="63"/>
    </row>
    <row r="20" spans="1:25" ht="15.75" thickBot="1">
      <c r="A20" s="17" t="s">
        <v>45</v>
      </c>
      <c r="B20" s="16" t="s">
        <v>64</v>
      </c>
      <c r="C20" s="15">
        <v>1</v>
      </c>
      <c r="D20" s="18"/>
      <c r="E20" s="24"/>
      <c r="F20" s="24"/>
      <c r="G20" s="24"/>
      <c r="H20" s="24"/>
      <c r="I20" s="24"/>
      <c r="J20" s="24"/>
      <c r="K20" s="24"/>
      <c r="L20" s="99">
        <v>2.83</v>
      </c>
      <c r="M20" s="84">
        <f t="shared" si="1"/>
        <v>0</v>
      </c>
      <c r="N20" s="85"/>
      <c r="O20" s="85"/>
      <c r="P20" s="86"/>
      <c r="Q20" s="100"/>
      <c r="R20" s="101"/>
      <c r="S20" s="89"/>
      <c r="T20" s="86"/>
      <c r="U20" s="90"/>
      <c r="V20" s="90"/>
      <c r="W20" s="92"/>
      <c r="Y20" s="63"/>
    </row>
    <row r="21" spans="1:25" ht="12.75" customHeight="1" thickBot="1">
      <c r="A21" s="17" t="s">
        <v>63</v>
      </c>
      <c r="B21" s="16" t="s">
        <v>62</v>
      </c>
      <c r="C21" s="15">
        <v>1</v>
      </c>
      <c r="D21" s="37"/>
      <c r="E21" s="36"/>
      <c r="F21" s="36"/>
      <c r="G21" s="36"/>
      <c r="H21" s="36"/>
      <c r="I21" s="36"/>
      <c r="J21" s="36"/>
      <c r="K21" s="36"/>
      <c r="L21" s="99">
        <v>3.81</v>
      </c>
      <c r="M21" s="84">
        <f t="shared" si="1"/>
        <v>0</v>
      </c>
      <c r="N21" s="85"/>
      <c r="O21" s="85"/>
      <c r="P21" s="86"/>
      <c r="Q21" s="100"/>
      <c r="R21" s="101"/>
      <c r="S21" s="89"/>
      <c r="T21" s="86"/>
      <c r="U21" s="90"/>
      <c r="V21" s="90"/>
      <c r="W21" s="92"/>
      <c r="Y21" s="63"/>
    </row>
    <row r="22" spans="1:25" ht="15.75" thickBot="1">
      <c r="A22" s="17" t="s">
        <v>61</v>
      </c>
      <c r="B22" s="16" t="s">
        <v>60</v>
      </c>
      <c r="C22" s="15">
        <v>1</v>
      </c>
      <c r="D22" s="18"/>
      <c r="E22" s="24"/>
      <c r="F22" s="24"/>
      <c r="G22" s="24"/>
      <c r="H22" s="24"/>
      <c r="I22" s="24"/>
      <c r="J22" s="24"/>
      <c r="K22" s="24"/>
      <c r="L22" s="99">
        <v>3.81</v>
      </c>
      <c r="M22" s="84">
        <f t="shared" si="1"/>
        <v>0</v>
      </c>
      <c r="N22" s="85"/>
      <c r="O22" s="85"/>
      <c r="P22" s="86"/>
      <c r="Q22" s="100"/>
      <c r="R22" s="101"/>
      <c r="S22" s="89"/>
      <c r="T22" s="86"/>
      <c r="U22" s="90"/>
      <c r="V22" s="90"/>
      <c r="W22" s="92"/>
      <c r="Y22" s="63"/>
    </row>
    <row r="23" spans="1:25" ht="15.75" thickBot="1">
      <c r="A23" s="17" t="s">
        <v>41</v>
      </c>
      <c r="B23" s="16" t="s">
        <v>59</v>
      </c>
      <c r="C23" s="15">
        <v>1</v>
      </c>
      <c r="D23" s="18"/>
      <c r="E23" s="24"/>
      <c r="F23" s="24"/>
      <c r="G23" s="24"/>
      <c r="H23" s="24"/>
      <c r="I23" s="24"/>
      <c r="J23" s="24"/>
      <c r="K23" s="24"/>
      <c r="L23" s="99">
        <v>6.31</v>
      </c>
      <c r="M23" s="84">
        <f t="shared" si="1"/>
        <v>0</v>
      </c>
      <c r="N23" s="85"/>
      <c r="O23" s="85"/>
      <c r="P23" s="86"/>
      <c r="Q23" s="100"/>
      <c r="R23" s="101"/>
      <c r="S23" s="89"/>
      <c r="T23" s="86"/>
      <c r="U23" s="90"/>
      <c r="V23" s="90"/>
      <c r="W23" s="92"/>
      <c r="Y23" s="63"/>
    </row>
    <row r="24" spans="1:25" ht="15.75" thickBot="1">
      <c r="A24" s="17" t="s">
        <v>58</v>
      </c>
      <c r="B24" s="16" t="s">
        <v>57</v>
      </c>
      <c r="C24" s="15">
        <v>1</v>
      </c>
      <c r="D24" s="18"/>
      <c r="E24" s="24"/>
      <c r="F24" s="24"/>
      <c r="G24" s="24"/>
      <c r="H24" s="24"/>
      <c r="I24" s="24"/>
      <c r="J24" s="24"/>
      <c r="K24" s="24"/>
      <c r="L24" s="99">
        <v>14.47</v>
      </c>
      <c r="M24" s="84">
        <f t="shared" si="1"/>
        <v>0</v>
      </c>
      <c r="N24" s="85"/>
      <c r="O24" s="85"/>
      <c r="P24" s="86"/>
      <c r="Q24" s="100"/>
      <c r="R24" s="101"/>
      <c r="S24" s="89"/>
      <c r="T24" s="86"/>
      <c r="U24" s="90"/>
      <c r="V24" s="90"/>
      <c r="W24" s="92"/>
      <c r="Y24" s="63"/>
    </row>
    <row r="25" spans="1:25" ht="15.75" thickBot="1">
      <c r="A25" s="17" t="s">
        <v>37</v>
      </c>
      <c r="B25" s="16" t="s">
        <v>56</v>
      </c>
      <c r="C25" s="15">
        <v>1</v>
      </c>
      <c r="D25" s="18"/>
      <c r="E25" s="24"/>
      <c r="F25" s="24"/>
      <c r="G25" s="24"/>
      <c r="H25" s="24"/>
      <c r="I25" s="24"/>
      <c r="J25" s="24"/>
      <c r="K25" s="24"/>
      <c r="L25" s="99">
        <v>14.47</v>
      </c>
      <c r="M25" s="84">
        <f t="shared" si="1"/>
        <v>0</v>
      </c>
      <c r="N25" s="85"/>
      <c r="O25" s="85"/>
      <c r="P25" s="86"/>
      <c r="Q25" s="100"/>
      <c r="R25" s="101"/>
      <c r="S25" s="89"/>
      <c r="T25" s="86"/>
      <c r="U25" s="90"/>
      <c r="V25" s="90"/>
      <c r="W25" s="92"/>
      <c r="Y25" s="63"/>
    </row>
    <row r="26" spans="1:25" ht="13.5" customHeight="1" thickBot="1">
      <c r="A26" s="35" t="s">
        <v>55</v>
      </c>
      <c r="B26" s="16" t="s">
        <v>54</v>
      </c>
      <c r="C26" s="15">
        <v>1</v>
      </c>
      <c r="D26" s="18"/>
      <c r="E26" s="24"/>
      <c r="F26" s="24"/>
      <c r="G26" s="24"/>
      <c r="H26" s="24"/>
      <c r="I26" s="24"/>
      <c r="J26" s="24"/>
      <c r="K26" s="24"/>
      <c r="L26" s="99">
        <v>17.149999999999999</v>
      </c>
      <c r="M26" s="84">
        <f t="shared" si="1"/>
        <v>0</v>
      </c>
      <c r="N26" s="85"/>
      <c r="O26" s="85"/>
      <c r="P26" s="86"/>
      <c r="Q26" s="100"/>
      <c r="R26" s="101"/>
      <c r="S26" s="89"/>
      <c r="T26" s="86"/>
      <c r="U26" s="90"/>
      <c r="V26" s="90"/>
      <c r="W26" s="92"/>
      <c r="Y26" s="63"/>
    </row>
    <row r="27" spans="1:25" ht="15.75" customHeight="1" thickBot="1">
      <c r="A27" s="35" t="s">
        <v>53</v>
      </c>
      <c r="B27" s="16" t="s">
        <v>52</v>
      </c>
      <c r="C27" s="15">
        <v>1</v>
      </c>
      <c r="D27" s="18"/>
      <c r="E27" s="24"/>
      <c r="F27" s="24"/>
      <c r="G27" s="24"/>
      <c r="H27" s="24"/>
      <c r="I27" s="24"/>
      <c r="J27" s="24"/>
      <c r="K27" s="24"/>
      <c r="L27" s="99">
        <v>17.149999999999999</v>
      </c>
      <c r="M27" s="84">
        <f t="shared" si="1"/>
        <v>0</v>
      </c>
      <c r="N27" s="85"/>
      <c r="O27" s="85"/>
      <c r="P27" s="86"/>
      <c r="Q27" s="100"/>
      <c r="R27" s="101"/>
      <c r="S27" s="89"/>
      <c r="T27" s="86"/>
      <c r="U27" s="90"/>
      <c r="V27" s="90"/>
      <c r="W27" s="92"/>
      <c r="Y27" s="63"/>
    </row>
    <row r="28" spans="1:25" ht="15.75" thickBot="1">
      <c r="A28" s="17" t="s">
        <v>51</v>
      </c>
      <c r="B28" s="16" t="s">
        <v>50</v>
      </c>
      <c r="C28" s="15">
        <v>1</v>
      </c>
      <c r="D28" s="18"/>
      <c r="E28" s="23"/>
      <c r="F28" s="24"/>
      <c r="G28" s="24"/>
      <c r="H28" s="24"/>
      <c r="I28" s="24"/>
      <c r="J28" s="24"/>
      <c r="K28" s="24"/>
      <c r="L28" s="99">
        <v>6.7</v>
      </c>
      <c r="M28" s="84">
        <f t="shared" si="1"/>
        <v>0</v>
      </c>
      <c r="N28" s="85"/>
      <c r="O28" s="85"/>
      <c r="P28" s="86"/>
      <c r="Q28" s="100"/>
      <c r="R28" s="101"/>
      <c r="S28" s="89"/>
      <c r="T28" s="86"/>
      <c r="U28" s="90"/>
      <c r="V28" s="90"/>
      <c r="W28" s="92"/>
      <c r="Y28" s="63"/>
    </row>
    <row r="29" spans="1:25" ht="15.75" thickBot="1">
      <c r="A29" s="17" t="s">
        <v>31</v>
      </c>
      <c r="B29" s="16" t="s">
        <v>49</v>
      </c>
      <c r="C29" s="15">
        <v>1</v>
      </c>
      <c r="D29" s="18"/>
      <c r="E29" s="24"/>
      <c r="F29" s="24"/>
      <c r="G29" s="24"/>
      <c r="H29" s="24"/>
      <c r="I29" s="24"/>
      <c r="J29" s="24"/>
      <c r="K29" s="24"/>
      <c r="L29" s="99">
        <v>2.57</v>
      </c>
      <c r="M29" s="84">
        <f t="shared" si="1"/>
        <v>0</v>
      </c>
      <c r="N29" s="85"/>
      <c r="O29" s="85"/>
      <c r="P29" s="86"/>
      <c r="Q29" s="100"/>
      <c r="R29" s="101"/>
      <c r="S29" s="89"/>
      <c r="T29" s="86"/>
      <c r="U29" s="90"/>
      <c r="V29" s="90"/>
      <c r="W29" s="92"/>
      <c r="Y29" s="63"/>
    </row>
    <row r="30" spans="1:25" ht="15" customHeight="1" thickBot="1">
      <c r="A30" s="34" t="s">
        <v>48</v>
      </c>
      <c r="B30" s="33"/>
      <c r="C30" s="27"/>
      <c r="D30" s="126">
        <v>150</v>
      </c>
      <c r="E30" s="24"/>
      <c r="F30" s="24"/>
      <c r="G30" s="24"/>
      <c r="H30" s="24"/>
      <c r="I30" s="24"/>
      <c r="J30" s="24"/>
      <c r="K30" s="24"/>
      <c r="L30" s="102"/>
      <c r="M30" s="84"/>
      <c r="N30" s="85"/>
      <c r="O30" s="85"/>
      <c r="P30" s="86"/>
      <c r="Q30" s="100"/>
      <c r="R30" s="101"/>
      <c r="S30" s="89"/>
      <c r="T30" s="86"/>
      <c r="U30" s="90"/>
      <c r="V30" s="90"/>
      <c r="W30" s="92"/>
      <c r="Y30" s="63"/>
    </row>
    <row r="31" spans="1:25" ht="15.75" thickBot="1">
      <c r="A31" s="17" t="s">
        <v>47</v>
      </c>
      <c r="B31" s="16" t="s">
        <v>46</v>
      </c>
      <c r="C31" s="15">
        <v>1</v>
      </c>
      <c r="D31" s="18"/>
      <c r="E31" s="24"/>
      <c r="F31" s="24"/>
      <c r="G31" s="24"/>
      <c r="H31" s="24"/>
      <c r="I31" s="24"/>
      <c r="J31" s="24"/>
      <c r="K31" s="24"/>
      <c r="L31" s="99">
        <v>31.81</v>
      </c>
      <c r="M31" s="84">
        <f t="shared" si="1"/>
        <v>0</v>
      </c>
      <c r="N31" s="85"/>
      <c r="O31" s="85"/>
      <c r="P31" s="86"/>
      <c r="Q31" s="100"/>
      <c r="R31" s="101"/>
      <c r="S31" s="89"/>
      <c r="T31" s="86"/>
      <c r="U31" s="90"/>
      <c r="V31" s="90"/>
      <c r="W31" s="92"/>
      <c r="Y31" s="63"/>
    </row>
    <row r="32" spans="1:25" ht="15.75" thickBot="1">
      <c r="A32" s="17" t="s">
        <v>45</v>
      </c>
      <c r="B32" s="16" t="s">
        <v>44</v>
      </c>
      <c r="C32" s="15">
        <v>1</v>
      </c>
      <c r="D32" s="18"/>
      <c r="E32" s="24"/>
      <c r="F32" s="24"/>
      <c r="G32" s="24"/>
      <c r="H32" s="24"/>
      <c r="I32" s="24"/>
      <c r="J32" s="24"/>
      <c r="K32" s="24"/>
      <c r="L32" s="99">
        <v>3.99</v>
      </c>
      <c r="M32" s="84">
        <f t="shared" si="1"/>
        <v>0</v>
      </c>
      <c r="N32" s="85"/>
      <c r="O32" s="85"/>
      <c r="P32" s="86"/>
      <c r="Q32" s="100"/>
      <c r="R32" s="101"/>
      <c r="S32" s="89"/>
      <c r="T32" s="86"/>
      <c r="U32" s="90"/>
      <c r="V32" s="90"/>
      <c r="W32" s="92"/>
      <c r="Y32" s="63"/>
    </row>
    <row r="33" spans="1:25" ht="15.75" thickBot="1">
      <c r="A33" s="32" t="s">
        <v>43</v>
      </c>
      <c r="B33" s="16" t="s">
        <v>42</v>
      </c>
      <c r="C33" s="15">
        <v>1</v>
      </c>
      <c r="D33" s="18"/>
      <c r="E33" s="24"/>
      <c r="F33" s="24"/>
      <c r="G33" s="24"/>
      <c r="H33" s="24"/>
      <c r="I33" s="24"/>
      <c r="J33" s="24"/>
      <c r="K33" s="24"/>
      <c r="L33" s="99">
        <v>4.28</v>
      </c>
      <c r="M33" s="84">
        <f t="shared" si="1"/>
        <v>0</v>
      </c>
      <c r="N33" s="85"/>
      <c r="O33" s="85"/>
      <c r="P33" s="86"/>
      <c r="Q33" s="100"/>
      <c r="R33" s="101"/>
      <c r="S33" s="89"/>
      <c r="T33" s="86"/>
      <c r="U33" s="90"/>
      <c r="V33" s="90"/>
      <c r="W33" s="92"/>
      <c r="Y33" s="63"/>
    </row>
    <row r="34" spans="1:25" ht="15.75" thickBot="1">
      <c r="A34" s="32" t="s">
        <v>116</v>
      </c>
      <c r="B34" s="16" t="s">
        <v>117</v>
      </c>
      <c r="C34" s="15">
        <v>1</v>
      </c>
      <c r="D34" s="18"/>
      <c r="E34" s="24"/>
      <c r="F34" s="24"/>
      <c r="G34" s="24"/>
      <c r="H34" s="24"/>
      <c r="I34" s="24"/>
      <c r="J34" s="24"/>
      <c r="K34" s="24"/>
      <c r="L34" s="99">
        <v>5.78</v>
      </c>
      <c r="M34" s="84">
        <f>SUM(D34)*L34</f>
        <v>0</v>
      </c>
      <c r="N34" s="85"/>
      <c r="O34" s="85"/>
      <c r="P34" s="86"/>
      <c r="Q34" s="100"/>
      <c r="R34" s="101"/>
      <c r="S34" s="89"/>
      <c r="T34" s="86"/>
      <c r="U34" s="90"/>
      <c r="V34" s="90"/>
      <c r="W34" s="92"/>
      <c r="Y34" s="63"/>
    </row>
    <row r="35" spans="1:25" ht="15.75" thickBot="1">
      <c r="A35" s="17" t="s">
        <v>41</v>
      </c>
      <c r="B35" s="16" t="s">
        <v>40</v>
      </c>
      <c r="C35" s="15">
        <v>1</v>
      </c>
      <c r="D35" s="18"/>
      <c r="E35" s="24"/>
      <c r="F35" s="24"/>
      <c r="G35" s="24"/>
      <c r="H35" s="24"/>
      <c r="I35" s="24"/>
      <c r="J35" s="24"/>
      <c r="K35" s="24"/>
      <c r="L35" s="99">
        <v>9.4</v>
      </c>
      <c r="M35" s="84">
        <f t="shared" si="1"/>
        <v>0</v>
      </c>
      <c r="N35" s="85"/>
      <c r="O35" s="85"/>
      <c r="P35" s="86"/>
      <c r="Q35" s="100"/>
      <c r="R35" s="101"/>
      <c r="S35" s="89"/>
      <c r="T35" s="86"/>
      <c r="U35" s="90"/>
      <c r="V35" s="90"/>
      <c r="W35" s="92"/>
      <c r="Y35" s="63"/>
    </row>
    <row r="36" spans="1:25" ht="15.75" thickBot="1">
      <c r="A36" s="17" t="s">
        <v>39</v>
      </c>
      <c r="B36" s="16" t="s">
        <v>38</v>
      </c>
      <c r="C36" s="15">
        <v>1</v>
      </c>
      <c r="D36" s="18"/>
      <c r="E36" s="24"/>
      <c r="F36" s="24"/>
      <c r="G36" s="24"/>
      <c r="H36" s="24"/>
      <c r="I36" s="24"/>
      <c r="J36" s="24"/>
      <c r="K36" s="24"/>
      <c r="L36" s="99">
        <v>19.97</v>
      </c>
      <c r="M36" s="84">
        <f t="shared" si="1"/>
        <v>0</v>
      </c>
      <c r="N36" s="85"/>
      <c r="O36" s="85"/>
      <c r="P36" s="86"/>
      <c r="Q36" s="100"/>
      <c r="R36" s="101"/>
      <c r="S36" s="89"/>
      <c r="T36" s="86"/>
      <c r="U36" s="90"/>
      <c r="V36" s="90"/>
      <c r="W36" s="92"/>
      <c r="Y36" s="63"/>
    </row>
    <row r="37" spans="1:25" ht="15.75" thickBot="1">
      <c r="A37" s="17" t="s">
        <v>37</v>
      </c>
      <c r="B37" s="16" t="s">
        <v>36</v>
      </c>
      <c r="C37" s="15">
        <v>1</v>
      </c>
      <c r="D37" s="18"/>
      <c r="E37" s="24"/>
      <c r="F37" s="24"/>
      <c r="G37" s="24"/>
      <c r="H37" s="24"/>
      <c r="I37" s="24"/>
      <c r="J37" s="24"/>
      <c r="K37" s="24"/>
      <c r="L37" s="99">
        <v>19.97</v>
      </c>
      <c r="M37" s="84">
        <f t="shared" si="1"/>
        <v>0</v>
      </c>
      <c r="N37" s="85"/>
      <c r="O37" s="85"/>
      <c r="P37" s="86"/>
      <c r="Q37" s="100"/>
      <c r="R37" s="101"/>
      <c r="S37" s="89"/>
      <c r="T37" s="86"/>
      <c r="U37" s="90"/>
      <c r="V37" s="90"/>
      <c r="W37" s="92"/>
      <c r="Y37" s="63"/>
    </row>
    <row r="38" spans="1:25" ht="13.5" customHeight="1" thickBot="1">
      <c r="A38" s="17" t="s">
        <v>35</v>
      </c>
      <c r="B38" s="16" t="s">
        <v>34</v>
      </c>
      <c r="C38" s="15">
        <v>1</v>
      </c>
      <c r="D38" s="18"/>
      <c r="E38" s="24"/>
      <c r="F38" s="24"/>
      <c r="G38" s="24"/>
      <c r="H38" s="24"/>
      <c r="I38" s="24"/>
      <c r="J38" s="24"/>
      <c r="K38" s="24"/>
      <c r="L38" s="99">
        <v>8.24</v>
      </c>
      <c r="M38" s="84">
        <f t="shared" si="1"/>
        <v>0</v>
      </c>
      <c r="N38" s="85"/>
      <c r="O38" s="85"/>
      <c r="P38" s="86"/>
      <c r="Q38" s="100"/>
      <c r="R38" s="101"/>
      <c r="S38" s="89"/>
      <c r="T38" s="86"/>
      <c r="U38" s="90"/>
      <c r="V38" s="90"/>
      <c r="W38" s="92"/>
      <c r="Y38" s="63"/>
    </row>
    <row r="39" spans="1:25" ht="15.75" thickBot="1">
      <c r="A39" s="17" t="s">
        <v>33</v>
      </c>
      <c r="B39" s="16" t="s">
        <v>32</v>
      </c>
      <c r="C39" s="15">
        <v>1</v>
      </c>
      <c r="D39" s="18"/>
      <c r="E39" s="24"/>
      <c r="F39" s="24"/>
      <c r="G39" s="24"/>
      <c r="H39" s="24"/>
      <c r="I39" s="24"/>
      <c r="J39" s="24"/>
      <c r="K39" s="24"/>
      <c r="L39" s="99">
        <v>12.87</v>
      </c>
      <c r="M39" s="84">
        <f t="shared" si="1"/>
        <v>0</v>
      </c>
      <c r="N39" s="85"/>
      <c r="O39" s="85"/>
      <c r="P39" s="86"/>
      <c r="Q39" s="100"/>
      <c r="R39" s="101"/>
      <c r="S39" s="89"/>
      <c r="T39" s="86"/>
      <c r="U39" s="90"/>
      <c r="V39" s="90"/>
      <c r="W39" s="92"/>
      <c r="Y39" s="63"/>
    </row>
    <row r="40" spans="1:25" ht="15.75" thickBot="1">
      <c r="A40" s="17" t="s">
        <v>31</v>
      </c>
      <c r="B40" s="16" t="s">
        <v>30</v>
      </c>
      <c r="C40" s="15">
        <v>1</v>
      </c>
      <c r="D40" s="18"/>
      <c r="E40" s="24"/>
      <c r="F40" s="24"/>
      <c r="G40" s="24"/>
      <c r="H40" s="24"/>
      <c r="I40" s="24"/>
      <c r="J40" s="24"/>
      <c r="K40" s="24"/>
      <c r="L40" s="99">
        <v>4.0999999999999996</v>
      </c>
      <c r="M40" s="84">
        <f t="shared" si="1"/>
        <v>0</v>
      </c>
      <c r="N40" s="85"/>
      <c r="O40" s="85"/>
      <c r="P40" s="86"/>
      <c r="Q40" s="100"/>
      <c r="R40" s="101"/>
      <c r="S40" s="89"/>
      <c r="T40" s="86"/>
      <c r="U40" s="90"/>
      <c r="V40" s="90"/>
      <c r="W40" s="92"/>
      <c r="Y40" s="63"/>
    </row>
    <row r="41" spans="1:25" ht="15" customHeight="1" thickBot="1">
      <c r="A41" s="20" t="s">
        <v>15</v>
      </c>
      <c r="B41" s="20"/>
      <c r="C41" s="30"/>
      <c r="D41" s="127">
        <v>90</v>
      </c>
      <c r="E41" s="24"/>
      <c r="F41" s="22"/>
      <c r="G41" s="24"/>
      <c r="H41" s="24"/>
      <c r="I41" s="24"/>
      <c r="J41" s="24"/>
      <c r="K41" s="24"/>
      <c r="L41" s="103"/>
      <c r="M41" s="84"/>
      <c r="N41" s="85"/>
      <c r="O41" s="85"/>
      <c r="P41" s="86"/>
      <c r="Q41" s="87"/>
      <c r="R41" s="88"/>
      <c r="S41" s="89"/>
      <c r="T41" s="86"/>
      <c r="U41" s="90"/>
      <c r="V41" s="90"/>
      <c r="W41" s="92"/>
      <c r="X41"/>
      <c r="Y41" s="66"/>
    </row>
    <row r="42" spans="1:25" ht="15.75" thickBot="1">
      <c r="A42" s="17" t="s">
        <v>29</v>
      </c>
      <c r="B42" s="16" t="s">
        <v>28</v>
      </c>
      <c r="C42" s="15">
        <v>1</v>
      </c>
      <c r="D42" s="18"/>
      <c r="E42" s="24"/>
      <c r="F42" s="31"/>
      <c r="G42" s="24"/>
      <c r="H42" s="24"/>
      <c r="I42" s="24"/>
      <c r="J42" s="24"/>
      <c r="K42" s="24"/>
      <c r="L42" s="83">
        <v>20.84</v>
      </c>
      <c r="M42" s="84">
        <f t="shared" si="1"/>
        <v>0</v>
      </c>
      <c r="N42" s="85"/>
      <c r="O42" s="85"/>
      <c r="P42" s="86"/>
      <c r="Q42" s="87"/>
      <c r="R42" s="88"/>
      <c r="S42" s="89"/>
      <c r="T42" s="86"/>
      <c r="U42" s="90"/>
      <c r="V42" s="91"/>
      <c r="W42" s="92"/>
      <c r="X42"/>
      <c r="Y42" s="63"/>
    </row>
    <row r="43" spans="1:25" ht="15.75" thickBot="1">
      <c r="A43" s="17" t="s">
        <v>12</v>
      </c>
      <c r="B43" s="16" t="s">
        <v>27</v>
      </c>
      <c r="C43" s="15">
        <v>1</v>
      </c>
      <c r="D43" s="18"/>
      <c r="E43" s="24"/>
      <c r="F43" s="31"/>
      <c r="G43" s="24"/>
      <c r="H43" s="24"/>
      <c r="I43" s="24"/>
      <c r="J43" s="24"/>
      <c r="K43" s="24"/>
      <c r="L43" s="83">
        <v>4.45</v>
      </c>
      <c r="M43" s="84">
        <f t="shared" si="1"/>
        <v>0</v>
      </c>
      <c r="N43" s="85"/>
      <c r="O43" s="85"/>
      <c r="P43" s="86"/>
      <c r="Q43" s="87"/>
      <c r="R43" s="88"/>
      <c r="S43" s="89"/>
      <c r="T43" s="86"/>
      <c r="U43" s="90"/>
      <c r="V43" s="91"/>
      <c r="W43" s="92"/>
      <c r="X43"/>
      <c r="Y43" s="63"/>
    </row>
    <row r="44" spans="1:25" ht="15.75" thickBot="1">
      <c r="A44" s="17" t="s">
        <v>26</v>
      </c>
      <c r="B44" s="16" t="s">
        <v>25</v>
      </c>
      <c r="C44" s="15">
        <v>1</v>
      </c>
      <c r="D44" s="18"/>
      <c r="E44" s="24"/>
      <c r="F44" s="31"/>
      <c r="G44" s="24"/>
      <c r="H44" s="24"/>
      <c r="I44" s="24"/>
      <c r="J44" s="24"/>
      <c r="K44" s="24"/>
      <c r="L44" s="83">
        <v>3.81</v>
      </c>
      <c r="M44" s="84">
        <f t="shared" si="1"/>
        <v>0</v>
      </c>
      <c r="N44" s="85"/>
      <c r="O44" s="85"/>
      <c r="P44" s="86"/>
      <c r="Q44" s="87"/>
      <c r="R44" s="88"/>
      <c r="S44" s="89"/>
      <c r="T44" s="86"/>
      <c r="U44" s="90"/>
      <c r="V44" s="91"/>
      <c r="W44" s="92"/>
      <c r="X44"/>
      <c r="Y44" s="63"/>
    </row>
    <row r="45" spans="1:25" ht="15.75" thickBot="1">
      <c r="A45" s="17" t="s">
        <v>8</v>
      </c>
      <c r="B45" s="16" t="s">
        <v>24</v>
      </c>
      <c r="C45" s="15">
        <v>1</v>
      </c>
      <c r="D45" s="18"/>
      <c r="E45" s="24"/>
      <c r="F45" s="31"/>
      <c r="G45" s="24"/>
      <c r="H45" s="24"/>
      <c r="I45" s="24"/>
      <c r="J45" s="24"/>
      <c r="K45" s="24"/>
      <c r="L45" s="83">
        <v>2.63</v>
      </c>
      <c r="M45" s="84">
        <f t="shared" si="1"/>
        <v>0</v>
      </c>
      <c r="N45" s="85"/>
      <c r="O45" s="85"/>
      <c r="P45" s="86"/>
      <c r="Q45" s="87"/>
      <c r="R45" s="88"/>
      <c r="S45" s="89"/>
      <c r="T45" s="86"/>
      <c r="U45" s="90"/>
      <c r="V45" s="91"/>
      <c r="W45" s="92"/>
      <c r="X45"/>
      <c r="Y45" s="63"/>
    </row>
    <row r="46" spans="1:25" ht="15" customHeight="1" thickBot="1">
      <c r="A46" s="152" t="s">
        <v>15</v>
      </c>
      <c r="B46" s="152"/>
      <c r="C46" s="30"/>
      <c r="D46" s="127">
        <v>100</v>
      </c>
      <c r="E46" s="29"/>
      <c r="F46" s="29"/>
      <c r="G46" s="29"/>
      <c r="H46" s="29"/>
      <c r="I46" s="29"/>
      <c r="J46" s="29"/>
      <c r="K46" s="29"/>
      <c r="L46" s="104"/>
      <c r="M46" s="84"/>
      <c r="N46" s="85"/>
      <c r="O46" s="85"/>
      <c r="P46" s="86"/>
      <c r="Q46" s="100"/>
      <c r="R46" s="101"/>
      <c r="S46" s="89"/>
      <c r="T46" s="86"/>
      <c r="U46" s="90"/>
      <c r="V46" s="91"/>
      <c r="W46" s="92"/>
      <c r="Y46" s="63"/>
    </row>
    <row r="47" spans="1:25" ht="15.75" thickBot="1">
      <c r="A47" s="17" t="s">
        <v>29</v>
      </c>
      <c r="B47" s="16" t="s">
        <v>23</v>
      </c>
      <c r="C47" s="15">
        <v>1</v>
      </c>
      <c r="D47" s="18"/>
      <c r="E47" s="25"/>
      <c r="F47" s="23"/>
      <c r="G47" s="23"/>
      <c r="H47" s="23"/>
      <c r="I47" s="23"/>
      <c r="J47" s="23"/>
      <c r="K47" s="22"/>
      <c r="L47" s="99">
        <v>21.09</v>
      </c>
      <c r="M47" s="84">
        <f t="shared" si="1"/>
        <v>0</v>
      </c>
      <c r="N47" s="85"/>
      <c r="O47" s="85"/>
      <c r="P47" s="86"/>
      <c r="Q47" s="100"/>
      <c r="R47" s="101"/>
      <c r="S47" s="89"/>
      <c r="T47" s="86"/>
      <c r="U47" s="90"/>
      <c r="V47" s="90"/>
      <c r="W47" s="92"/>
      <c r="Y47" s="63"/>
    </row>
    <row r="48" spans="1:25" ht="15.75" thickBot="1">
      <c r="A48" s="17" t="s">
        <v>22</v>
      </c>
      <c r="B48" s="16" t="s">
        <v>21</v>
      </c>
      <c r="C48" s="15">
        <v>1</v>
      </c>
      <c r="D48" s="18"/>
      <c r="E48" s="25"/>
      <c r="F48" s="23"/>
      <c r="G48" s="23"/>
      <c r="H48" s="23"/>
      <c r="I48" s="23"/>
      <c r="J48" s="23"/>
      <c r="K48" s="22"/>
      <c r="L48" s="99">
        <v>8.27</v>
      </c>
      <c r="M48" s="84">
        <f t="shared" si="1"/>
        <v>0</v>
      </c>
      <c r="N48" s="85"/>
      <c r="O48" s="85"/>
      <c r="P48" s="86"/>
      <c r="Q48" s="100"/>
      <c r="R48" s="101"/>
      <c r="S48" s="89"/>
      <c r="T48" s="86"/>
      <c r="U48" s="90"/>
      <c r="V48" s="90"/>
      <c r="W48" s="92"/>
      <c r="Y48" s="63"/>
    </row>
    <row r="49" spans="1:25" ht="15.75" thickBot="1">
      <c r="A49" s="17" t="s">
        <v>12</v>
      </c>
      <c r="B49" s="16" t="s">
        <v>20</v>
      </c>
      <c r="C49" s="15">
        <v>1</v>
      </c>
      <c r="D49" s="18"/>
      <c r="E49" s="25"/>
      <c r="F49" s="23"/>
      <c r="G49" s="23"/>
      <c r="H49" s="23"/>
      <c r="I49" s="23"/>
      <c r="J49" s="23"/>
      <c r="K49" s="22"/>
      <c r="L49" s="99">
        <v>4.43</v>
      </c>
      <c r="M49" s="84">
        <f t="shared" si="1"/>
        <v>0</v>
      </c>
      <c r="N49" s="85"/>
      <c r="O49" s="85"/>
      <c r="P49" s="86"/>
      <c r="Q49" s="100"/>
      <c r="R49" s="101"/>
      <c r="S49" s="89"/>
      <c r="T49" s="86"/>
      <c r="U49" s="90"/>
      <c r="V49" s="90"/>
      <c r="W49" s="92"/>
      <c r="Y49" s="63"/>
    </row>
    <row r="50" spans="1:25" ht="15.75" thickBot="1">
      <c r="A50" s="17" t="s">
        <v>26</v>
      </c>
      <c r="B50" s="16" t="s">
        <v>19</v>
      </c>
      <c r="C50" s="15">
        <v>1</v>
      </c>
      <c r="D50" s="18"/>
      <c r="E50" s="25"/>
      <c r="F50" s="23"/>
      <c r="G50" s="23"/>
      <c r="H50" s="23"/>
      <c r="I50" s="23"/>
      <c r="J50" s="23"/>
      <c r="K50" s="22"/>
      <c r="L50" s="99">
        <v>3.5</v>
      </c>
      <c r="M50" s="84">
        <f t="shared" si="1"/>
        <v>0</v>
      </c>
      <c r="N50" s="85"/>
      <c r="O50" s="85"/>
      <c r="P50" s="86"/>
      <c r="Q50" s="100"/>
      <c r="R50" s="101"/>
      <c r="S50" s="89"/>
      <c r="T50" s="86"/>
      <c r="U50" s="90"/>
      <c r="V50" s="90"/>
      <c r="W50" s="92"/>
      <c r="Y50" s="63"/>
    </row>
    <row r="51" spans="1:25" ht="15.75" thickBot="1">
      <c r="A51" s="17" t="s">
        <v>18</v>
      </c>
      <c r="B51" s="16" t="s">
        <v>17</v>
      </c>
      <c r="C51" s="15">
        <v>1</v>
      </c>
      <c r="D51" s="18"/>
      <c r="E51" s="25"/>
      <c r="F51" s="23"/>
      <c r="G51" s="23"/>
      <c r="H51" s="23"/>
      <c r="I51" s="23"/>
      <c r="J51" s="23"/>
      <c r="K51" s="22"/>
      <c r="L51" s="99">
        <v>14.26</v>
      </c>
      <c r="M51" s="84">
        <f t="shared" si="1"/>
        <v>0</v>
      </c>
      <c r="N51" s="85"/>
      <c r="O51" s="85"/>
      <c r="P51" s="86"/>
      <c r="Q51" s="100"/>
      <c r="R51" s="101"/>
      <c r="S51" s="89"/>
      <c r="T51" s="86"/>
      <c r="U51" s="90"/>
      <c r="V51" s="90"/>
      <c r="W51" s="92"/>
      <c r="Y51" s="63"/>
    </row>
    <row r="52" spans="1:25" ht="15.75" thickBot="1">
      <c r="A52" s="17" t="s">
        <v>8</v>
      </c>
      <c r="B52" s="16" t="s">
        <v>16</v>
      </c>
      <c r="C52" s="15">
        <v>1</v>
      </c>
      <c r="D52" s="18"/>
      <c r="E52" s="25"/>
      <c r="F52" s="23"/>
      <c r="G52" s="23"/>
      <c r="H52" s="24"/>
      <c r="I52" s="23"/>
      <c r="J52" s="23"/>
      <c r="K52" s="22"/>
      <c r="L52" s="99">
        <v>3.86</v>
      </c>
      <c r="M52" s="84">
        <f t="shared" si="1"/>
        <v>0</v>
      </c>
      <c r="N52" s="85"/>
      <c r="O52" s="85"/>
      <c r="P52" s="86"/>
      <c r="Q52" s="100"/>
      <c r="R52" s="101"/>
      <c r="S52" s="89"/>
      <c r="T52" s="86"/>
      <c r="U52" s="90"/>
      <c r="V52" s="90"/>
      <c r="W52" s="92"/>
      <c r="Y52" s="63"/>
    </row>
    <row r="53" spans="1:25" ht="15" customHeight="1" thickBot="1">
      <c r="A53" s="152" t="s">
        <v>15</v>
      </c>
      <c r="B53" s="152"/>
      <c r="C53" s="30"/>
      <c r="D53" s="128">
        <v>120</v>
      </c>
      <c r="E53" s="29"/>
      <c r="F53" s="29"/>
      <c r="G53" s="29"/>
      <c r="H53" s="29"/>
      <c r="I53" s="29"/>
      <c r="J53" s="29"/>
      <c r="K53" s="29"/>
      <c r="L53" s="104"/>
      <c r="M53" s="84"/>
      <c r="N53" s="85"/>
      <c r="O53" s="85"/>
      <c r="P53" s="86"/>
      <c r="Q53" s="100"/>
      <c r="R53" s="101"/>
      <c r="S53" s="89"/>
      <c r="T53" s="86"/>
      <c r="U53" s="90"/>
      <c r="V53" s="90"/>
      <c r="W53" s="92"/>
      <c r="Y53" s="63"/>
    </row>
    <row r="54" spans="1:25" ht="15.75" thickBot="1">
      <c r="A54" s="17" t="s">
        <v>14</v>
      </c>
      <c r="B54" s="16" t="s">
        <v>13</v>
      </c>
      <c r="C54" s="15">
        <v>1</v>
      </c>
      <c r="D54" s="18"/>
      <c r="E54" s="25"/>
      <c r="F54" s="23"/>
      <c r="G54" s="23"/>
      <c r="H54" s="23"/>
      <c r="I54" s="23"/>
      <c r="J54" s="23"/>
      <c r="K54" s="22"/>
      <c r="L54" s="99">
        <v>62.47</v>
      </c>
      <c r="M54" s="84">
        <f t="shared" si="1"/>
        <v>0</v>
      </c>
      <c r="N54" s="85"/>
      <c r="O54" s="85"/>
      <c r="P54" s="86"/>
      <c r="Q54" s="100"/>
      <c r="R54" s="101"/>
      <c r="S54" s="89"/>
      <c r="T54" s="86"/>
      <c r="U54" s="90"/>
      <c r="V54" s="90"/>
      <c r="W54" s="92"/>
      <c r="Y54" s="63"/>
    </row>
    <row r="55" spans="1:25" ht="15.75" thickBot="1">
      <c r="A55" s="17" t="s">
        <v>12</v>
      </c>
      <c r="B55" s="16" t="s">
        <v>11</v>
      </c>
      <c r="C55" s="15">
        <v>1</v>
      </c>
      <c r="D55" s="18"/>
      <c r="E55" s="25"/>
      <c r="F55" s="23"/>
      <c r="G55" s="23"/>
      <c r="H55" s="23"/>
      <c r="I55" s="23"/>
      <c r="J55" s="23"/>
      <c r="K55" s="22"/>
      <c r="L55" s="105">
        <v>8.7100000000000009</v>
      </c>
      <c r="M55" s="84">
        <f t="shared" si="1"/>
        <v>0</v>
      </c>
      <c r="N55" s="85"/>
      <c r="O55" s="85"/>
      <c r="P55" s="86"/>
      <c r="Q55" s="100"/>
      <c r="R55" s="101"/>
      <c r="S55" s="89"/>
      <c r="T55" s="86"/>
      <c r="U55" s="90"/>
      <c r="V55" s="90"/>
      <c r="W55" s="92"/>
      <c r="Y55" s="63"/>
    </row>
    <row r="56" spans="1:25" ht="15.75" thickBot="1">
      <c r="A56" s="17" t="s">
        <v>10</v>
      </c>
      <c r="B56" s="16" t="s">
        <v>9</v>
      </c>
      <c r="C56" s="15">
        <v>1</v>
      </c>
      <c r="D56" s="18"/>
      <c r="E56" s="25"/>
      <c r="F56" s="23"/>
      <c r="G56" s="23"/>
      <c r="H56" s="23"/>
      <c r="I56" s="23"/>
      <c r="J56" s="23"/>
      <c r="K56" s="22"/>
      <c r="L56" s="99">
        <v>15.87</v>
      </c>
      <c r="M56" s="84">
        <f t="shared" si="1"/>
        <v>0</v>
      </c>
      <c r="N56" s="85"/>
      <c r="O56" s="85"/>
      <c r="P56" s="86"/>
      <c r="Q56" s="100"/>
      <c r="R56" s="101"/>
      <c r="S56" s="89"/>
      <c r="T56" s="86"/>
      <c r="U56" s="90"/>
      <c r="V56" s="91"/>
      <c r="W56" s="92"/>
      <c r="Y56" s="63"/>
    </row>
    <row r="57" spans="1:25" ht="15.75" thickBot="1">
      <c r="A57" s="17" t="s">
        <v>8</v>
      </c>
      <c r="B57" s="16" t="s">
        <v>7</v>
      </c>
      <c r="C57" s="15">
        <v>1</v>
      </c>
      <c r="D57" s="18"/>
      <c r="E57" s="25"/>
      <c r="F57" s="23"/>
      <c r="G57" s="23"/>
      <c r="H57" s="24"/>
      <c r="I57" s="23"/>
      <c r="J57" s="23"/>
      <c r="K57" s="22"/>
      <c r="L57" s="99">
        <v>7.72</v>
      </c>
      <c r="M57" s="84">
        <f t="shared" si="1"/>
        <v>0</v>
      </c>
      <c r="N57" s="85"/>
      <c r="O57" s="85"/>
      <c r="P57" s="86"/>
      <c r="Q57" s="100"/>
      <c r="R57" s="101"/>
      <c r="S57" s="89"/>
      <c r="T57" s="86"/>
      <c r="U57" s="90"/>
      <c r="V57" s="91"/>
      <c r="W57" s="92"/>
      <c r="Y57" s="63"/>
    </row>
    <row r="58" spans="1:25">
      <c r="A58" s="1"/>
      <c r="B58" s="28"/>
      <c r="C58" s="27"/>
      <c r="D58" s="26"/>
      <c r="E58" s="124"/>
      <c r="F58" s="124"/>
      <c r="G58" s="124"/>
      <c r="H58" s="124"/>
      <c r="I58" s="23"/>
      <c r="J58" s="23"/>
      <c r="K58" s="22"/>
      <c r="L58" s="106"/>
      <c r="M58" s="84"/>
      <c r="N58" s="85"/>
      <c r="O58" s="85"/>
      <c r="P58" s="86"/>
      <c r="Q58" s="100"/>
      <c r="R58" s="101"/>
      <c r="S58" s="89"/>
      <c r="T58" s="86"/>
      <c r="U58" s="90"/>
      <c r="V58" s="91"/>
      <c r="W58" s="92"/>
      <c r="Y58" s="63"/>
    </row>
    <row r="59" spans="1:25" s="11" customFormat="1" ht="12.75">
      <c r="A59" s="20" t="s">
        <v>6</v>
      </c>
      <c r="B59" s="20"/>
      <c r="C59" s="21"/>
      <c r="D59" s="129"/>
      <c r="E59" s="133" t="s">
        <v>107</v>
      </c>
      <c r="F59" s="133" t="s">
        <v>108</v>
      </c>
      <c r="G59" s="133" t="s">
        <v>109</v>
      </c>
      <c r="H59" s="133" t="s">
        <v>110</v>
      </c>
      <c r="I59" s="20"/>
      <c r="J59" s="20"/>
      <c r="L59" s="107"/>
      <c r="M59" s="108"/>
      <c r="N59" s="109"/>
      <c r="O59" s="109"/>
      <c r="P59" s="110"/>
      <c r="Q59" s="100"/>
      <c r="R59" s="101"/>
      <c r="S59" s="89"/>
      <c r="T59" s="110"/>
      <c r="U59" s="90"/>
      <c r="V59" s="90"/>
      <c r="W59" s="92"/>
      <c r="X59" s="2"/>
      <c r="Y59" s="63"/>
    </row>
    <row r="60" spans="1:25" s="11" customFormat="1" ht="12.75">
      <c r="A60" s="17" t="s">
        <v>2</v>
      </c>
      <c r="B60" s="16" t="s">
        <v>1</v>
      </c>
      <c r="C60" s="15">
        <v>1</v>
      </c>
      <c r="D60" s="64"/>
      <c r="E60" s="133" t="s">
        <v>112</v>
      </c>
      <c r="F60" s="133" t="s">
        <v>113</v>
      </c>
      <c r="G60" s="133" t="s">
        <v>114</v>
      </c>
      <c r="H60" s="134" t="s">
        <v>115</v>
      </c>
      <c r="L60" s="111">
        <v>1.91</v>
      </c>
      <c r="M60" s="112">
        <f>D60*L60</f>
        <v>0</v>
      </c>
      <c r="N60" s="109"/>
      <c r="O60" s="109"/>
      <c r="P60" s="110"/>
      <c r="Q60" s="100"/>
      <c r="R60" s="101"/>
      <c r="S60" s="89"/>
      <c r="T60" s="110"/>
      <c r="U60" s="90"/>
      <c r="V60" s="90"/>
      <c r="W60" s="92"/>
      <c r="X60" s="2"/>
      <c r="Y60" s="63"/>
    </row>
    <row r="61" spans="1:25" s="11" customFormat="1" ht="12.75">
      <c r="A61" s="17" t="s">
        <v>105</v>
      </c>
      <c r="B61" s="16" t="s">
        <v>0</v>
      </c>
      <c r="C61" s="15">
        <v>1</v>
      </c>
      <c r="D61" s="18"/>
      <c r="E61" s="18"/>
      <c r="F61" s="18"/>
      <c r="G61" s="18"/>
      <c r="H61" s="18"/>
      <c r="L61" s="111">
        <v>2.11</v>
      </c>
      <c r="M61" s="112">
        <f>D61*L61</f>
        <v>0</v>
      </c>
      <c r="N61" s="109"/>
      <c r="O61" s="109"/>
      <c r="P61" s="110"/>
      <c r="Q61" s="100"/>
      <c r="R61" s="101"/>
      <c r="S61" s="89"/>
      <c r="T61" s="110"/>
      <c r="U61" s="90"/>
      <c r="V61" s="91"/>
      <c r="W61" s="92"/>
      <c r="X61" s="2"/>
      <c r="Y61" s="63"/>
    </row>
    <row r="62" spans="1:25" s="11" customFormat="1" ht="12.75">
      <c r="A62" s="17" t="s">
        <v>97</v>
      </c>
      <c r="B62" s="16"/>
      <c r="C62" s="15">
        <v>1</v>
      </c>
      <c r="D62" s="18"/>
      <c r="E62" s="28"/>
      <c r="F62" s="70"/>
      <c r="G62" s="71"/>
      <c r="H62" s="71"/>
      <c r="I62" s="71"/>
      <c r="J62" s="71"/>
      <c r="K62" s="72" t="s">
        <v>88</v>
      </c>
      <c r="L62" s="111">
        <v>0.17</v>
      </c>
      <c r="M62" s="112">
        <f>D62*L62</f>
        <v>0</v>
      </c>
      <c r="N62" s="109"/>
      <c r="O62" s="109"/>
      <c r="P62" s="110"/>
      <c r="Q62" s="100"/>
      <c r="R62" s="101"/>
      <c r="S62" s="89"/>
      <c r="T62" s="110"/>
      <c r="U62" s="90"/>
      <c r="V62" s="91"/>
      <c r="W62" s="92"/>
      <c r="X62" s="2"/>
      <c r="Y62" s="63"/>
    </row>
    <row r="63" spans="1:25" s="11" customFormat="1" ht="15" customHeight="1">
      <c r="A63" s="17" t="s">
        <v>98</v>
      </c>
      <c r="B63" s="16"/>
      <c r="C63" s="15">
        <v>1</v>
      </c>
      <c r="D63" s="18"/>
      <c r="E63" s="1"/>
      <c r="F63" s="71"/>
      <c r="G63" s="71"/>
      <c r="H63" s="71"/>
      <c r="I63" s="73" t="s">
        <v>89</v>
      </c>
      <c r="J63" s="153">
        <f>SUM(M54:M71)+SUM(M10:M57)+SUM(M10:M57)</f>
        <v>0</v>
      </c>
      <c r="K63" s="154"/>
      <c r="L63" s="111">
        <v>0.32</v>
      </c>
      <c r="M63" s="112">
        <f t="shared" ref="M63:M70" si="2">D63*L63</f>
        <v>0</v>
      </c>
      <c r="N63" s="109"/>
      <c r="O63" s="109"/>
      <c r="P63" s="110"/>
      <c r="Q63" s="100"/>
      <c r="R63" s="101"/>
      <c r="S63" s="89"/>
      <c r="T63" s="110"/>
      <c r="U63" s="90"/>
      <c r="V63" s="91"/>
      <c r="W63" s="92"/>
      <c r="X63" s="2"/>
      <c r="Y63" s="63"/>
    </row>
    <row r="64" spans="1:25" s="11" customFormat="1" ht="15" customHeight="1">
      <c r="A64" s="17" t="s">
        <v>99</v>
      </c>
      <c r="B64" s="16"/>
      <c r="C64" s="15">
        <v>1</v>
      </c>
      <c r="D64" s="18"/>
      <c r="E64" s="1"/>
      <c r="F64" s="71"/>
      <c r="G64" s="71"/>
      <c r="H64" s="71"/>
      <c r="I64" s="74" t="s">
        <v>90</v>
      </c>
      <c r="J64" s="155">
        <v>0</v>
      </c>
      <c r="K64" s="155"/>
      <c r="L64" s="111">
        <v>0.34</v>
      </c>
      <c r="M64" s="112">
        <f t="shared" si="2"/>
        <v>0</v>
      </c>
      <c r="N64" s="109"/>
      <c r="O64" s="109"/>
      <c r="P64" s="110"/>
      <c r="Q64" s="100"/>
      <c r="R64" s="101"/>
      <c r="S64" s="89"/>
      <c r="T64" s="110"/>
      <c r="U64" s="90"/>
      <c r="V64" s="91"/>
      <c r="W64" s="92"/>
      <c r="X64" s="2"/>
      <c r="Y64" s="63"/>
    </row>
    <row r="65" spans="1:88" s="11" customFormat="1" ht="15" customHeight="1">
      <c r="A65" s="17" t="s">
        <v>100</v>
      </c>
      <c r="B65" s="16"/>
      <c r="C65" s="15">
        <v>1</v>
      </c>
      <c r="D65" s="18"/>
      <c r="E65" s="76"/>
      <c r="F65" s="71"/>
      <c r="G65" s="71"/>
      <c r="H65" s="71"/>
      <c r="I65" s="73" t="s">
        <v>91</v>
      </c>
      <c r="J65" s="154">
        <f>J63-(J63*J64)</f>
        <v>0</v>
      </c>
      <c r="K65" s="154">
        <f>K63-(K63*K64)</f>
        <v>0</v>
      </c>
      <c r="L65" s="111">
        <v>0.37</v>
      </c>
      <c r="M65" s="112">
        <f t="shared" si="2"/>
        <v>0</v>
      </c>
      <c r="N65" s="109"/>
      <c r="O65" s="109"/>
      <c r="P65" s="110"/>
      <c r="Q65" s="100"/>
      <c r="R65" s="101"/>
      <c r="S65" s="89"/>
      <c r="T65" s="110"/>
      <c r="U65" s="90"/>
      <c r="V65" s="91"/>
      <c r="W65" s="92"/>
      <c r="X65" s="2"/>
      <c r="Y65" s="63"/>
    </row>
    <row r="66" spans="1:88" s="11" customFormat="1" ht="15" customHeight="1">
      <c r="A66" s="17" t="s">
        <v>106</v>
      </c>
      <c r="B66" s="16"/>
      <c r="C66" s="15">
        <v>1</v>
      </c>
      <c r="D66" s="18"/>
      <c r="F66" s="71"/>
      <c r="G66" s="71"/>
      <c r="H66" s="77"/>
      <c r="I66" s="73" t="s">
        <v>92</v>
      </c>
      <c r="J66" s="150">
        <v>0</v>
      </c>
      <c r="K66" s="150"/>
      <c r="L66" s="113">
        <v>0.03</v>
      </c>
      <c r="M66" s="112">
        <f t="shared" si="2"/>
        <v>0</v>
      </c>
      <c r="N66" s="109"/>
      <c r="O66" s="109"/>
      <c r="P66" s="110"/>
      <c r="Q66" s="100"/>
      <c r="R66" s="101"/>
      <c r="S66" s="89"/>
      <c r="T66" s="110"/>
      <c r="U66" s="90"/>
      <c r="V66" s="91"/>
      <c r="W66" s="92"/>
      <c r="X66" s="2"/>
      <c r="Y66" s="63"/>
    </row>
    <row r="67" spans="1:88" s="11" customFormat="1" ht="15" customHeight="1">
      <c r="A67" s="17" t="s">
        <v>95</v>
      </c>
      <c r="B67" s="16" t="s">
        <v>104</v>
      </c>
      <c r="C67" s="15">
        <v>1</v>
      </c>
      <c r="D67" s="18"/>
      <c r="F67" s="71"/>
      <c r="G67" s="71"/>
      <c r="H67" s="78"/>
      <c r="I67" s="73" t="s">
        <v>93</v>
      </c>
      <c r="J67" s="151">
        <f>J65*J66</f>
        <v>0</v>
      </c>
      <c r="K67" s="151"/>
      <c r="L67" s="111"/>
      <c r="M67" s="112">
        <f t="shared" si="2"/>
        <v>0</v>
      </c>
      <c r="N67" s="109"/>
      <c r="O67" s="109"/>
      <c r="P67" s="110"/>
      <c r="Q67" s="100"/>
      <c r="R67" s="101"/>
      <c r="S67" s="89"/>
      <c r="T67" s="110"/>
      <c r="U67" s="90"/>
      <c r="V67" s="91"/>
      <c r="W67" s="92"/>
      <c r="X67" s="2"/>
      <c r="Y67" s="63"/>
    </row>
    <row r="68" spans="1:88" s="11" customFormat="1" ht="15" customHeight="1">
      <c r="C68" s="15"/>
      <c r="D68" s="18"/>
      <c r="F68" s="78"/>
      <c r="G68" s="75"/>
      <c r="H68" s="78"/>
      <c r="I68" s="78"/>
      <c r="J68" s="78"/>
      <c r="K68" s="78"/>
      <c r="L68" s="111"/>
      <c r="M68" s="112">
        <f t="shared" si="2"/>
        <v>0</v>
      </c>
      <c r="N68" s="109"/>
      <c r="O68" s="109"/>
      <c r="P68" s="110"/>
      <c r="Q68" s="100"/>
      <c r="R68" s="101"/>
      <c r="S68" s="89"/>
      <c r="T68" s="110"/>
      <c r="U68" s="90"/>
      <c r="V68" s="91"/>
      <c r="W68" s="92"/>
      <c r="X68" s="2"/>
      <c r="Y68" s="63"/>
    </row>
    <row r="69" spans="1:88" s="14" customFormat="1" ht="15" customHeight="1">
      <c r="A69" s="17" t="s">
        <v>4</v>
      </c>
      <c r="B69" s="16" t="s">
        <v>3</v>
      </c>
      <c r="C69" s="15">
        <v>1</v>
      </c>
      <c r="D69" s="18"/>
      <c r="E69"/>
      <c r="F69" s="78"/>
      <c r="G69" s="78"/>
      <c r="H69" s="78"/>
      <c r="I69" s="79" t="s">
        <v>94</v>
      </c>
      <c r="J69" s="78"/>
      <c r="K69" s="78"/>
      <c r="L69" s="111">
        <v>4.7</v>
      </c>
      <c r="M69" s="112">
        <f t="shared" si="2"/>
        <v>0</v>
      </c>
      <c r="N69" s="114"/>
      <c r="O69" s="114"/>
      <c r="P69" s="115"/>
      <c r="Q69" s="116"/>
      <c r="R69" s="117"/>
      <c r="S69" s="118"/>
      <c r="T69" s="115"/>
      <c r="U69" s="119"/>
      <c r="V69" s="120"/>
      <c r="W69" s="121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</row>
    <row r="70" spans="1:88">
      <c r="A70" s="63" t="s">
        <v>85</v>
      </c>
      <c r="B70" s="82" t="s">
        <v>86</v>
      </c>
      <c r="C70" s="80">
        <v>1</v>
      </c>
      <c r="D70" s="64"/>
      <c r="E70" s="133" t="s">
        <v>108</v>
      </c>
      <c r="F70" s="133" t="s">
        <v>109</v>
      </c>
      <c r="G70" s="19"/>
      <c r="H70" s="19"/>
      <c r="I70" s="61"/>
      <c r="J70" s="78"/>
      <c r="K70" s="78"/>
      <c r="L70" s="113">
        <v>7.6</v>
      </c>
      <c r="M70" s="112">
        <f t="shared" si="2"/>
        <v>0</v>
      </c>
      <c r="N70" s="85"/>
      <c r="O70" s="85"/>
      <c r="P70" s="86"/>
      <c r="Q70" s="100"/>
      <c r="R70" s="101"/>
      <c r="S70" s="101"/>
      <c r="T70" s="86"/>
      <c r="U70" s="122"/>
      <c r="V70" s="90"/>
      <c r="W70" s="92"/>
    </row>
    <row r="71" spans="1:88">
      <c r="A71" s="65" t="s">
        <v>87</v>
      </c>
      <c r="B71" s="60" t="s">
        <v>5</v>
      </c>
      <c r="C71" s="80">
        <v>1</v>
      </c>
      <c r="D71" s="130"/>
      <c r="E71" s="135"/>
      <c r="F71" s="135"/>
      <c r="G71" s="133"/>
      <c r="H71" s="11"/>
      <c r="I71" s="63"/>
      <c r="J71" s="63"/>
      <c r="K71" s="78"/>
      <c r="L71" s="113">
        <v>11.63</v>
      </c>
      <c r="M71" s="123">
        <f>SUM(E71:G71)*L71</f>
        <v>0</v>
      </c>
      <c r="N71" s="85"/>
      <c r="O71" s="85"/>
      <c r="P71" s="86"/>
      <c r="Q71" s="100"/>
      <c r="R71" s="101"/>
      <c r="S71" s="101"/>
      <c r="T71" s="86"/>
      <c r="U71" s="122"/>
      <c r="V71" s="90"/>
      <c r="W71" s="92"/>
    </row>
    <row r="72" spans="1:88">
      <c r="E72" s="133"/>
      <c r="F72" s="133"/>
      <c r="G72" s="133"/>
      <c r="H72" s="11"/>
      <c r="I72" s="63"/>
      <c r="J72" s="63"/>
      <c r="K72" s="78"/>
      <c r="L72" s="132"/>
      <c r="M72" s="84"/>
      <c r="N72" s="85"/>
      <c r="O72" s="85"/>
      <c r="P72" s="86"/>
      <c r="Q72" s="100"/>
      <c r="R72" s="101"/>
      <c r="S72" s="101"/>
      <c r="T72" s="86"/>
      <c r="U72" s="122"/>
      <c r="V72" s="90"/>
      <c r="W72" s="92"/>
    </row>
    <row r="73" spans="1:88">
      <c r="A73" s="1" t="s">
        <v>101</v>
      </c>
      <c r="B73" s="1"/>
      <c r="C73" s="2"/>
      <c r="E73" s="133" t="s">
        <v>107</v>
      </c>
      <c r="F73" s="133" t="s">
        <v>108</v>
      </c>
      <c r="G73" s="133" t="s">
        <v>109</v>
      </c>
      <c r="H73" s="133" t="s">
        <v>110</v>
      </c>
      <c r="I73" s="125"/>
      <c r="J73" s="125"/>
      <c r="K73" s="125"/>
      <c r="L73" s="132"/>
      <c r="M73" s="85"/>
      <c r="N73" s="85"/>
      <c r="O73" s="85"/>
      <c r="P73" s="86"/>
      <c r="Q73" s="100"/>
      <c r="R73" s="101"/>
      <c r="S73" s="101"/>
      <c r="T73" s="86"/>
      <c r="U73" s="122"/>
      <c r="V73" s="90"/>
      <c r="W73" s="92"/>
    </row>
    <row r="74" spans="1:88">
      <c r="A74" s="1"/>
      <c r="B74" s="1" t="s">
        <v>102</v>
      </c>
      <c r="C74" s="81"/>
      <c r="E74" s="133" t="s">
        <v>112</v>
      </c>
      <c r="F74" s="133" t="s">
        <v>113</v>
      </c>
      <c r="G74" s="133" t="s">
        <v>114</v>
      </c>
      <c r="H74" s="134" t="s">
        <v>115</v>
      </c>
      <c r="I74" s="11"/>
      <c r="J74" s="125"/>
      <c r="K74" s="125"/>
      <c r="L74" s="132"/>
      <c r="M74" s="85"/>
      <c r="N74" s="85"/>
      <c r="O74" s="85"/>
      <c r="P74" s="86"/>
      <c r="Q74" s="100"/>
      <c r="R74" s="101"/>
      <c r="S74" s="101"/>
      <c r="T74" s="86"/>
      <c r="U74" s="122"/>
      <c r="V74" s="90"/>
      <c r="W74" s="92"/>
    </row>
    <row r="75" spans="1:88">
      <c r="A75" s="1" t="s">
        <v>103</v>
      </c>
      <c r="B75" s="1"/>
      <c r="C75" s="2"/>
      <c r="E75" s="135"/>
      <c r="F75" s="135"/>
      <c r="G75" s="135"/>
      <c r="H75" s="135"/>
      <c r="I75" s="125"/>
      <c r="J75" s="125"/>
      <c r="K75" s="125"/>
      <c r="L75" s="132"/>
      <c r="M75" s="85"/>
      <c r="N75" s="85"/>
      <c r="O75" s="85"/>
      <c r="P75" s="86"/>
      <c r="Q75" s="100"/>
      <c r="R75" s="101"/>
      <c r="S75" s="101"/>
      <c r="T75" s="86"/>
      <c r="U75" s="122"/>
      <c r="V75" s="90"/>
      <c r="W75" s="92"/>
    </row>
    <row r="76" spans="1:88">
      <c r="E76" s="135"/>
      <c r="F76" s="135"/>
      <c r="G76" s="135"/>
      <c r="H76" s="135"/>
      <c r="I76" s="125"/>
      <c r="J76" s="125"/>
      <c r="K76" s="125"/>
      <c r="L76" s="132"/>
      <c r="M76" s="85"/>
      <c r="N76" s="85"/>
      <c r="O76" s="85"/>
      <c r="P76" s="86"/>
      <c r="Q76" s="100"/>
      <c r="R76" s="101"/>
      <c r="S76" s="101"/>
      <c r="T76" s="86"/>
      <c r="U76" s="122"/>
      <c r="V76" s="90"/>
      <c r="W76" s="92"/>
    </row>
    <row r="78" spans="1:88">
      <c r="E78" s="1"/>
      <c r="F78" s="136"/>
      <c r="G78" s="137"/>
      <c r="H78" s="137"/>
      <c r="I78" s="137"/>
      <c r="J78" s="137"/>
      <c r="K78" s="138"/>
      <c r="L78" s="139"/>
    </row>
    <row r="79" spans="1:88">
      <c r="E79" s="1"/>
      <c r="F79" s="140"/>
      <c r="G79" s="141"/>
      <c r="H79" s="141"/>
      <c r="I79" s="141"/>
      <c r="J79" s="141"/>
      <c r="K79" s="142"/>
      <c r="L79" s="139"/>
    </row>
    <row r="80" spans="1:88">
      <c r="E80" s="1"/>
      <c r="F80" s="140"/>
      <c r="G80" s="141"/>
      <c r="H80" s="141"/>
      <c r="I80" s="141"/>
      <c r="J80" s="141"/>
      <c r="K80" s="142"/>
      <c r="L80" s="139"/>
    </row>
    <row r="81" spans="5:12">
      <c r="E81" s="1"/>
      <c r="F81" s="140"/>
      <c r="G81" s="141"/>
      <c r="H81" s="141"/>
      <c r="I81" s="141"/>
      <c r="J81" s="141"/>
      <c r="K81" s="142"/>
      <c r="L81" s="139"/>
    </row>
    <row r="82" spans="5:12">
      <c r="E82" s="1"/>
      <c r="F82" s="140"/>
      <c r="G82" s="141"/>
      <c r="H82" s="141"/>
      <c r="I82" s="141"/>
      <c r="J82" s="141"/>
      <c r="K82" s="142"/>
      <c r="L82" s="139"/>
    </row>
    <row r="83" spans="5:12">
      <c r="F83" s="143"/>
      <c r="G83" s="144"/>
      <c r="H83" s="144"/>
      <c r="I83" s="144"/>
      <c r="J83" s="144"/>
      <c r="K83" s="145"/>
    </row>
    <row r="84" spans="5:12">
      <c r="E84" s="11"/>
      <c r="F84" s="149" t="s">
        <v>111</v>
      </c>
      <c r="G84" s="149"/>
      <c r="H84" s="149"/>
      <c r="I84" s="149"/>
      <c r="J84" s="149"/>
      <c r="K84" s="149"/>
      <c r="L84" s="146"/>
    </row>
    <row r="85" spans="5:12">
      <c r="E85" s="147"/>
      <c r="F85" s="147"/>
      <c r="G85" s="147"/>
      <c r="H85" s="147"/>
      <c r="I85" s="148"/>
      <c r="J85" s="148"/>
      <c r="K85" s="148"/>
      <c r="L85" s="148"/>
    </row>
  </sheetData>
  <sheetProtection algorithmName="SHA-512" hashValue="Ma4aJVSQ18gbue7tbGqFcIhAF3Zfd4rlqNksqY0p6UMto3YrwYgsiySAH7gGprSXr9G7GibCCAFFTryU872UnQ==" saltValue="QbZzQiZl4rZDs2jtA/iCXQ==" spinCount="100000" sheet="1" formatCells="0" selectLockedCells="1"/>
  <mergeCells count="8">
    <mergeCell ref="F84:K84"/>
    <mergeCell ref="J66:K66"/>
    <mergeCell ref="J67:K67"/>
    <mergeCell ref="A46:B46"/>
    <mergeCell ref="A53:B53"/>
    <mergeCell ref="J63:K63"/>
    <mergeCell ref="J64:K64"/>
    <mergeCell ref="J65:K65"/>
  </mergeCells>
  <conditionalFormatting sqref="R1 R7:R65504">
    <cfRule type="expression" dxfId="0" priority="1" stopIfTrue="1">
      <formula>R1-ROUND(R1,0)&lt;&gt;0</formula>
    </cfRule>
  </conditionalFormatting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LUXOCYNK</vt:lpstr>
      <vt:lpstr>LUXOCYNK!Область_друку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KmetsA</dc:creator>
  <cp:lastModifiedBy>Оксана Романець</cp:lastModifiedBy>
  <cp:lastPrinted>2017-07-12T13:04:42Z</cp:lastPrinted>
  <dcterms:created xsi:type="dcterms:W3CDTF">2016-09-08T06:37:02Z</dcterms:created>
  <dcterms:modified xsi:type="dcterms:W3CDTF">2019-04-15T13:23:22Z</dcterms:modified>
</cp:coreProperties>
</file>